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regus2743352\Desktop\Posledná verzia_ne zverejnenie a vytlačenie\Final\Priloha 5_ Metodika_sz\"/>
    </mc:Choice>
  </mc:AlternateContent>
  <bookViews>
    <workbookView xWindow="0" yWindow="0" windowWidth="18045" windowHeight="10440" activeTab="2"/>
  </bookViews>
  <sheets>
    <sheet name="Výp. náhrady pri podaní ŽoNFP" sheetId="5" r:id="rId1"/>
    <sheet name="Výp. náhrady Zmluva o NFP" sheetId="9" r:id="rId2"/>
    <sheet name="Vysvetlivky" sheetId="6" r:id="rId3"/>
  </sheets>
  <definedNames>
    <definedName name="_xlnm.Print_Area" localSheetId="0">'Výp. náhrady pri podaní ŽoNFP'!$A$1:$N$53</definedName>
    <definedName name="_xlnm.Print_Area" localSheetId="1">'Výp. náhrady Zmluva o NFP'!$A$1:$N$53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9" l="1"/>
  <c r="D35" i="9"/>
  <c r="D38" i="9"/>
  <c r="D39" i="9"/>
  <c r="D40" i="9"/>
  <c r="D41" i="9"/>
  <c r="D25" i="9"/>
  <c r="D24" i="9"/>
  <c r="D26" i="9"/>
  <c r="D43" i="9"/>
  <c r="E24" i="9"/>
  <c r="E25" i="9"/>
  <c r="E26" i="9"/>
  <c r="E31" i="9"/>
  <c r="E35" i="9"/>
  <c r="E38" i="9"/>
  <c r="E39" i="9"/>
  <c r="E40" i="9"/>
  <c r="E41" i="9"/>
  <c r="E43" i="9"/>
  <c r="F24" i="9"/>
  <c r="F25" i="9"/>
  <c r="F26" i="9"/>
  <c r="F31" i="9"/>
  <c r="F35" i="9"/>
  <c r="F38" i="9"/>
  <c r="F39" i="9"/>
  <c r="F40" i="9"/>
  <c r="F41" i="9"/>
  <c r="F43" i="9"/>
  <c r="G24" i="9"/>
  <c r="G25" i="9"/>
  <c r="G26" i="9"/>
  <c r="G31" i="9"/>
  <c r="G35" i="9"/>
  <c r="G38" i="9"/>
  <c r="G39" i="9"/>
  <c r="G40" i="9"/>
  <c r="G41" i="9"/>
  <c r="G43" i="9"/>
  <c r="H24" i="9"/>
  <c r="H25" i="9"/>
  <c r="H26" i="9"/>
  <c r="H31" i="9"/>
  <c r="H35" i="9"/>
  <c r="H38" i="9"/>
  <c r="H39" i="9"/>
  <c r="H40" i="9"/>
  <c r="H41" i="9"/>
  <c r="H43" i="9"/>
  <c r="I24" i="9"/>
  <c r="I25" i="9"/>
  <c r="I26" i="9"/>
  <c r="I31" i="9"/>
  <c r="I35" i="9"/>
  <c r="I38" i="9"/>
  <c r="I39" i="9"/>
  <c r="I40" i="9"/>
  <c r="I41" i="9"/>
  <c r="I43" i="9"/>
  <c r="J24" i="9"/>
  <c r="J25" i="9"/>
  <c r="J26" i="9"/>
  <c r="J31" i="9"/>
  <c r="J35" i="9"/>
  <c r="J38" i="9"/>
  <c r="J39" i="9"/>
  <c r="J40" i="9"/>
  <c r="J41" i="9"/>
  <c r="J43" i="9"/>
  <c r="K24" i="9"/>
  <c r="K25" i="9"/>
  <c r="K26" i="9"/>
  <c r="K31" i="9"/>
  <c r="K35" i="9"/>
  <c r="K38" i="9"/>
  <c r="K39" i="9"/>
  <c r="K40" i="9"/>
  <c r="K41" i="9"/>
  <c r="K43" i="9"/>
  <c r="L24" i="9"/>
  <c r="L25" i="9"/>
  <c r="L26" i="9"/>
  <c r="L31" i="9"/>
  <c r="L35" i="9"/>
  <c r="L38" i="9"/>
  <c r="L39" i="9"/>
  <c r="L40" i="9"/>
  <c r="L41" i="9"/>
  <c r="L43" i="9"/>
  <c r="M24" i="9"/>
  <c r="M25" i="9"/>
  <c r="M26" i="9"/>
  <c r="M31" i="9"/>
  <c r="M35" i="9"/>
  <c r="M38" i="9"/>
  <c r="M39" i="9"/>
  <c r="M40" i="9"/>
  <c r="M41" i="9"/>
  <c r="M43" i="9"/>
  <c r="D45" i="9"/>
  <c r="D47" i="9"/>
  <c r="D49" i="9"/>
  <c r="D53" i="9"/>
  <c r="N26" i="9"/>
  <c r="N38" i="9"/>
  <c r="N39" i="9"/>
  <c r="N40" i="9"/>
  <c r="N41" i="9"/>
  <c r="N43" i="9"/>
  <c r="N36" i="9"/>
  <c r="N35" i="9"/>
  <c r="N33" i="9"/>
  <c r="N32" i="9"/>
  <c r="N31" i="9"/>
  <c r="M17" i="9"/>
  <c r="M29" i="9"/>
  <c r="L17" i="9"/>
  <c r="L29" i="9"/>
  <c r="K17" i="9"/>
  <c r="K29" i="9"/>
  <c r="J17" i="9"/>
  <c r="J29" i="9"/>
  <c r="I17" i="9"/>
  <c r="I29" i="9"/>
  <c r="H17" i="9"/>
  <c r="H29" i="9"/>
  <c r="G17" i="9"/>
  <c r="G29" i="9"/>
  <c r="F17" i="9"/>
  <c r="F29" i="9"/>
  <c r="E17" i="9"/>
  <c r="E29" i="9"/>
  <c r="D17" i="9"/>
  <c r="D29" i="9"/>
  <c r="N25" i="9"/>
  <c r="N24" i="9"/>
  <c r="N22" i="9"/>
  <c r="N20" i="9"/>
  <c r="N19" i="9"/>
  <c r="D31" i="5"/>
  <c r="D35" i="5"/>
  <c r="D38" i="5"/>
  <c r="D25" i="5"/>
  <c r="D24" i="5"/>
  <c r="E25" i="5"/>
  <c r="M25" i="5"/>
  <c r="L25" i="5"/>
  <c r="K25" i="5"/>
  <c r="J25" i="5"/>
  <c r="I25" i="5"/>
  <c r="H25" i="5"/>
  <c r="G25" i="5"/>
  <c r="F25" i="5"/>
  <c r="D26" i="5"/>
  <c r="D39" i="5"/>
  <c r="D40" i="5"/>
  <c r="D41" i="5"/>
  <c r="D43" i="5"/>
  <c r="E24" i="5"/>
  <c r="E26" i="5"/>
  <c r="E31" i="5"/>
  <c r="E35" i="5"/>
  <c r="E38" i="5"/>
  <c r="E39" i="5"/>
  <c r="E40" i="5"/>
  <c r="E41" i="5"/>
  <c r="E43" i="5"/>
  <c r="F24" i="5"/>
  <c r="F26" i="5"/>
  <c r="F31" i="5"/>
  <c r="F35" i="5"/>
  <c r="F38" i="5"/>
  <c r="F39" i="5"/>
  <c r="F40" i="5"/>
  <c r="F41" i="5"/>
  <c r="F43" i="5"/>
  <c r="G24" i="5"/>
  <c r="G26" i="5"/>
  <c r="G31" i="5"/>
  <c r="G35" i="5"/>
  <c r="G38" i="5"/>
  <c r="G39" i="5"/>
  <c r="G40" i="5"/>
  <c r="G41" i="5"/>
  <c r="G43" i="5"/>
  <c r="H24" i="5"/>
  <c r="H26" i="5"/>
  <c r="H31" i="5"/>
  <c r="H35" i="5"/>
  <c r="H38" i="5"/>
  <c r="H39" i="5"/>
  <c r="H40" i="5"/>
  <c r="H41" i="5"/>
  <c r="H43" i="5"/>
  <c r="I24" i="5"/>
  <c r="I26" i="5"/>
  <c r="I31" i="5"/>
  <c r="I35" i="5"/>
  <c r="I38" i="5"/>
  <c r="I39" i="5"/>
  <c r="I40" i="5"/>
  <c r="I41" i="5"/>
  <c r="I43" i="5"/>
  <c r="J24" i="5"/>
  <c r="J26" i="5"/>
  <c r="J31" i="5"/>
  <c r="J35" i="5"/>
  <c r="J38" i="5"/>
  <c r="J39" i="5"/>
  <c r="J40" i="5"/>
  <c r="J41" i="5"/>
  <c r="J43" i="5"/>
  <c r="K24" i="5"/>
  <c r="K26" i="5"/>
  <c r="K31" i="5"/>
  <c r="K35" i="5"/>
  <c r="K38" i="5"/>
  <c r="K39" i="5"/>
  <c r="K40" i="5"/>
  <c r="K41" i="5"/>
  <c r="K43" i="5"/>
  <c r="L24" i="5"/>
  <c r="L26" i="5"/>
  <c r="L31" i="5"/>
  <c r="L35" i="5"/>
  <c r="L38" i="5"/>
  <c r="L39" i="5"/>
  <c r="L40" i="5"/>
  <c r="L41" i="5"/>
  <c r="L43" i="5"/>
  <c r="M24" i="5"/>
  <c r="M26" i="5"/>
  <c r="M31" i="5"/>
  <c r="M35" i="5"/>
  <c r="M38" i="5"/>
  <c r="M39" i="5"/>
  <c r="M40" i="5"/>
  <c r="M41" i="5"/>
  <c r="M43" i="5"/>
  <c r="D45" i="5"/>
  <c r="D47" i="5"/>
  <c r="D49" i="5"/>
  <c r="N38" i="5"/>
  <c r="D53" i="5"/>
  <c r="J17" i="5"/>
  <c r="J29" i="5"/>
  <c r="D17" i="5"/>
  <c r="D29" i="5"/>
  <c r="N36" i="5"/>
  <c r="N35" i="5"/>
  <c r="N40" i="5"/>
  <c r="N33" i="5"/>
  <c r="N32" i="5"/>
  <c r="N31" i="5"/>
  <c r="N39" i="5"/>
  <c r="N41" i="5"/>
  <c r="N26" i="5"/>
  <c r="N43" i="5"/>
  <c r="N22" i="5"/>
  <c r="N20" i="5"/>
  <c r="N19" i="5"/>
  <c r="N24" i="5"/>
  <c r="G17" i="5"/>
  <c r="G29" i="5"/>
  <c r="F17" i="5"/>
  <c r="F29" i="5"/>
  <c r="M17" i="5"/>
  <c r="M29" i="5"/>
  <c r="L17" i="5"/>
  <c r="L29" i="5"/>
  <c r="K17" i="5"/>
  <c r="K29" i="5"/>
  <c r="I17" i="5"/>
  <c r="I29" i="5"/>
  <c r="H17" i="5"/>
  <c r="H29" i="5"/>
  <c r="E17" i="5"/>
  <c r="E29" i="5"/>
  <c r="N25" i="5"/>
</calcChain>
</file>

<file path=xl/sharedStrings.xml><?xml version="1.0" encoding="utf-8"?>
<sst xmlns="http://schemas.openxmlformats.org/spreadsheetml/2006/main" count="169" uniqueCount="87">
  <si>
    <t>Názov projektu</t>
  </si>
  <si>
    <t>Názov žiadateľa/prijímateľa</t>
  </si>
  <si>
    <t>SPOLU</t>
  </si>
  <si>
    <t>Vnútorná miera návratnosti (IRR)</t>
  </si>
  <si>
    <t>P R Í J M Y  Z  P R O J E K T U</t>
  </si>
  <si>
    <t>R O Z D I E L</t>
  </si>
  <si>
    <t>Swapová miera</t>
  </si>
  <si>
    <t>Swapová miera navýšená o 100 bázických jednotiek (1 %)</t>
  </si>
  <si>
    <r>
      <rPr>
        <b/>
        <sz val="11"/>
        <color theme="1"/>
        <rFont val="Calibri"/>
        <family val="2"/>
        <charset val="238"/>
        <scheme val="minor"/>
      </rPr>
      <t>SVHZ</t>
    </r>
    <r>
      <rPr>
        <sz val="11"/>
        <color theme="1"/>
        <rFont val="Calibri"/>
        <family val="2"/>
        <charset val="238"/>
        <scheme val="minor"/>
      </rPr>
      <t xml:space="preserve"> - služba všeobecného hospodárskeho záujmu</t>
    </r>
  </si>
  <si>
    <t>S t a n o v e n i e  n a d m e r n ej  n á h r a d y</t>
  </si>
  <si>
    <t>Výška nadmernej náhrady</t>
  </si>
  <si>
    <t>Postup vyplnenia výpočtu nadmernej náhrady žiadateľom/prijímateľom</t>
  </si>
  <si>
    <t>Skratky</t>
  </si>
  <si>
    <t>riadok 5</t>
  </si>
  <si>
    <t>riadok 6</t>
  </si>
  <si>
    <t>riadok 7</t>
  </si>
  <si>
    <t>Celý názov žiadateľa/prijímateľa, tak ako je uvedený v Žiadosti o nenávratný finančný príspevok/Zmluve o nenávratnom finančnom príspevku.</t>
  </si>
  <si>
    <t>Celý názov projektu, tak ako je uvedený v Žiadosti o nenávratný finančný príspevok/Zmluve o nenávratnom finančnom príspevku.</t>
  </si>
  <si>
    <t>Dátum ku ktorému sa kontroluje náhrada. Termíny predkladania kontrolného výpočtu nadmernej náhrady sú uvedené v Metodike pre stanovenie výšky náhrady poskytovanej zo zdrojov EÚ a štátneho rozpočtu SR (ďalej len "Metodika"), bod 4. Kontrola nadmernej náhrady.</t>
  </si>
  <si>
    <t>riadok 8</t>
  </si>
  <si>
    <r>
      <t xml:space="preserve">C a s h f l o w </t>
    </r>
    <r>
      <rPr>
        <b/>
        <sz val="14"/>
        <color rgb="FF00B050"/>
        <rFont val="Arial"/>
        <family val="2"/>
        <charset val="238"/>
      </rPr>
      <t xml:space="preserve"> + </t>
    </r>
  </si>
  <si>
    <r>
      <t>C a s h f l o w</t>
    </r>
    <r>
      <rPr>
        <b/>
        <sz val="14"/>
        <rFont val="Arial"/>
        <family val="2"/>
        <charset val="238"/>
      </rPr>
      <t xml:space="preserve">  </t>
    </r>
    <r>
      <rPr>
        <b/>
        <sz val="14"/>
        <color rgb="FFFF0000"/>
        <rFont val="Arial"/>
        <family val="2"/>
        <charset val="238"/>
      </rPr>
      <t>-</t>
    </r>
  </si>
  <si>
    <t>Obdobie trvania poverenia</t>
  </si>
  <si>
    <t>Nenávratný finančný príspevok - NFP</t>
  </si>
  <si>
    <t>riadok 25</t>
  </si>
  <si>
    <t>Kontrola výšky nenávratného finančného príspevku (NFP)</t>
  </si>
  <si>
    <t>Nenávratný finančný príspevok (NFP)</t>
  </si>
  <si>
    <t>Excel na základe vstupných údajov z príjmovej a výdavkovej časti vypočíta vnútornú mieru návratnosti (IRR)</t>
  </si>
  <si>
    <t>Žiadateľ/prijímateľ nájde relevantnú swapovú mieru na internetovej stránke:</t>
  </si>
  <si>
    <t>V zmysle čl. 5, ods. 7 Rozhodnutia Komisie 2012/21/EÚ sa miera rentability kapitálu, ktorá nepresahuje príslušnú swapovú mieru zvýšenú o prémiu vo výške 100 bázických bodov v každom prípade považuje za primeranú.
Na základe uvedeného sa k swapovej miere pripočítava 1. Uvedená hodnota predstavuje maximálnu výšku vnútornej miery návratnosti, pri ktorej môže žiadateľ/prijímateľ dosahovať primeraný zisk.</t>
  </si>
  <si>
    <t>2. Výpočet náhrady</t>
  </si>
  <si>
    <r>
      <t xml:space="preserve">V ý p o č e t  v n ú t o r n ej  m i e r y  n á v r a t n o s t i </t>
    </r>
    <r>
      <rPr>
        <b/>
        <sz val="12"/>
        <color rgb="FFFF0000"/>
        <rFont val="Calibri"/>
        <family val="2"/>
        <charset val="238"/>
        <scheme val="minor"/>
      </rPr>
      <t xml:space="preserve"> ( I R R )</t>
    </r>
  </si>
  <si>
    <t>Rok začiatku účinnosti poverenia</t>
  </si>
  <si>
    <t>Účinnosť poverenia začína plynúť dňom účinnosti Zmluvy o NFP. V čase výpočtu nadmernej náhrady, ktorý je súčasťou dokumentácie žiadosti o NFP alebo pred podpisom Zmluvy o NFP, žiadateľ/prijímateľ uvedie predpokladaný rok začiatku účinnosti poverenia.</t>
  </si>
  <si>
    <t>riadok 24</t>
  </si>
  <si>
    <t>Žiadateľ/prijímateľ vypĺňa len bunky vyznačené bledožltou.</t>
  </si>
  <si>
    <t>Dátum výpočtu nadmernej náhrady</t>
  </si>
  <si>
    <t>Vo výdavkovej a príjmovej časti vypĺňa žiadateľ/prijímateľ údaje len za roky relevantné dĺžke poverenia, t.j. doba realizácie projektu a doba udržateľnosti projektu.</t>
  </si>
  <si>
    <t>V čase výpočtu nadmernej náhrady ako súčasť dokumentácie žiadosti o NFP, žiadateľ/prijímateľ vypĺňa hárok s názvom "Výp. náhrady pri podaní ŽoNFP" a v čase výpočtu nadmernej náhrady ako súčasť Zmluvy o NFP, žiadateľ/prijímateľ vypĺňa hárok s názvom "Výp. náhrady Zmluva o NFP"</t>
  </si>
  <si>
    <r>
      <t xml:space="preserve">Výpočet nadmernej náhrady
</t>
    </r>
    <r>
      <rPr>
        <b/>
        <sz val="14"/>
        <color theme="1"/>
        <rFont val="Calibri"/>
        <family val="2"/>
        <charset val="238"/>
        <scheme val="minor"/>
      </rPr>
      <t>(Zmluva o NFP)</t>
    </r>
  </si>
  <si>
    <r>
      <t xml:space="preserve">Výpočet nadmernej náhrady
</t>
    </r>
    <r>
      <rPr>
        <b/>
        <sz val="14"/>
        <color theme="1"/>
        <rFont val="Calibri"/>
        <family val="2"/>
        <charset val="238"/>
        <scheme val="minor"/>
      </rPr>
      <t>(Žiadosť o NFP)</t>
    </r>
  </si>
  <si>
    <t>(N Á K L A D Y)  V Ý D A V K Y  Z  P R O J E K T U</t>
  </si>
  <si>
    <t>Spolufinancovanie (nákladov) celkových oprávnených výdavkov</t>
  </si>
  <si>
    <t>Ostatné (náklady) výdavky súvisiace so SVHZ</t>
  </si>
  <si>
    <r>
      <t>V čase výpočtu nadmernej náhrady ako súčasť dokumentácie žiadosti o NFP, žiadateľ/prijímateľ vypĺňa výdavkovú a príjmovú časť v zmysle harmonogramu realizácie schválených aktivít, ktorý je súčasťou Žiadosti o NFP.
V čase výpočtu nadmernej náhrady ako súčasť Zmluvy o NFP, žiadateľ/prijímateľ vypĺňa výdavkovú a príjmovú časť v zmysle harmonogramu realizácie schválených aktivít, ktorý je súčasťou Zmluvy o NFP.
Za roky, ktoré nespadajú do obdobia poverenia žiadateľ/prijímateľ vyplní 0, resp. nevyplní žiadnu hodnotu.
Výdavkovú a príjmovú časť za plánované obdobie vypĺňa žiadateľ/prijímateľ na základe plánovaných hodnôt. Za už realizované obdobie vypĺňa žiadateľ/prijímateľ reálne sumy z účtovnej závierky</t>
    </r>
    <r>
      <rPr>
        <sz val="11"/>
        <color theme="1"/>
        <rFont val="Calibri"/>
        <family val="2"/>
        <charset val="238"/>
        <scheme val="minor"/>
      </rPr>
      <t xml:space="preserve">, alebo inej overiteľnej dokumentácie. </t>
    </r>
  </si>
  <si>
    <t>Ostatné príjmy súvisiace so SVHZ</t>
  </si>
  <si>
    <t>Žiadateľ/priímateľ uvedie výšku skutočných/plánovaných príjmov plynúcich zo služby všeobecného hospodárskeho záujmu. Ide napr. o reálny/plánovaný príjem z nájomného, reálne/plánované príjmy z iných súvisiacich projektov, či zdrojov, ktoré vznikli/vzniknú v čase realizácie aktivít projektu.</t>
  </si>
  <si>
    <t>Žiadateľ/prijímateľ vypĺňa sumu skutočných/plánovaných výdavkov na spolufinancovanie NFP v súlade s rozpočtom žiadosti o NFP/projektu.</t>
  </si>
  <si>
    <r>
      <rPr>
        <b/>
        <sz val="11"/>
        <color theme="1"/>
        <rFont val="Calibri"/>
        <family val="2"/>
        <charset val="238"/>
        <scheme val="minor"/>
      </rPr>
      <t>NFP</t>
    </r>
    <r>
      <rPr>
        <sz val="11"/>
        <color theme="1"/>
        <rFont val="Calibri"/>
        <family val="2"/>
        <charset val="238"/>
        <scheme val="minor"/>
      </rPr>
      <t xml:space="preserve"> - nenávratný finančný príspevok (súčet zdrojov európskej únie a štátneho rozpočtu bez vlastného spolufinancovania)</t>
    </r>
  </si>
  <si>
    <r>
      <rPr>
        <b/>
        <sz val="11"/>
        <color theme="1"/>
        <rFont val="Calibri"/>
        <family val="2"/>
        <charset val="238"/>
        <scheme val="minor"/>
      </rPr>
      <t xml:space="preserve">COV </t>
    </r>
    <r>
      <rPr>
        <sz val="11"/>
        <color theme="1"/>
        <rFont val="Calibri"/>
        <family val="2"/>
        <charset val="238"/>
        <scheme val="minor"/>
      </rPr>
      <t>- celkové oprávnené výdavky (súčet NFP a vlastného spolufinancovania)</t>
    </r>
  </si>
  <si>
    <t>Kód projektu</t>
  </si>
  <si>
    <t>Kód ŽoNFP</t>
  </si>
  <si>
    <t>1. Identifikácia žiadateľa/prijímateľa</t>
  </si>
  <si>
    <t>1. Identifikácia žiadateľa</t>
  </si>
  <si>
    <t>Názov žiadateľa</t>
  </si>
  <si>
    <t>Kód ŽoNFP/Kód projektu</t>
  </si>
  <si>
    <t>Žiadateľ/prijímateľ uvedie kód ŽoNFP/projektu z ITMS2014+.</t>
  </si>
  <si>
    <t>riadok 9</t>
  </si>
  <si>
    <t>riadok 19</t>
  </si>
  <si>
    <t>riadok 31</t>
  </si>
  <si>
    <t>riadok 33</t>
  </si>
  <si>
    <t>riadok 35</t>
  </si>
  <si>
    <t>riadok 39</t>
  </si>
  <si>
    <r>
      <t xml:space="preserve">ŽoNFP - </t>
    </r>
    <r>
      <rPr>
        <sz val="11"/>
        <color theme="1"/>
        <rFont val="Calibri"/>
        <family val="2"/>
        <charset val="238"/>
        <scheme val="minor"/>
      </rPr>
      <t>žiadosť o nenávratný finančný príspevok</t>
    </r>
  </si>
  <si>
    <t>Názov prijímateľa</t>
  </si>
  <si>
    <t xml:space="preserve">PODSLUŽBA Nájomné bývanie s prvkami prestupného bývania </t>
  </si>
  <si>
    <t>PODSLUŽBA Výkon sociálnej práce asistenta bývania</t>
  </si>
  <si>
    <t>SPOLU sociálne bývanie</t>
  </si>
  <si>
    <t>riadok 20</t>
  </si>
  <si>
    <t>riadok 22</t>
  </si>
  <si>
    <r>
      <rPr>
        <b/>
        <sz val="11"/>
        <color theme="1"/>
        <rFont val="Calibri"/>
        <family val="2"/>
        <charset val="238"/>
        <scheme val="minor"/>
      </rPr>
      <t>Uvádza sa výška NFP len pre PODSLUŽBU Nájomné bývanie s prvkami prestupného bývania.</t>
    </r>
    <r>
      <rPr>
        <sz val="11"/>
        <color theme="1"/>
        <rFont val="Calibri"/>
        <family val="2"/>
        <charset val="238"/>
        <scheme val="minor"/>
      </rPr>
      <t xml:space="preserve">
Výška skutočného/plánovaného NFP v danom roku. V čase podania Žiadosti o NFP a pred podpisom Zmluvy o NFP uvedie žiadateľ plánované NFP, ktoré predpokladá počas jednotlivých rokov realizácie projektu.
V prípade predkladania kontrolného výpočtu počas realizácie p</t>
    </r>
    <r>
      <rPr>
        <sz val="11"/>
        <rFont val="Calibri"/>
        <family val="2"/>
        <charset val="238"/>
        <scheme val="minor"/>
      </rPr>
      <t>rojektu, vypĺňa prijímateľ za už realizované aktivity projektu reálne NFP</t>
    </r>
    <r>
      <rPr>
        <sz val="11"/>
        <color theme="1"/>
        <rFont val="Calibri"/>
        <family val="2"/>
        <charset val="238"/>
        <scheme val="minor"/>
      </rPr>
      <t xml:space="preserve"> a za plánované aktivity projektu plánované NFP.
Nakoľko NFP musí byť rovnaké v príjmovej aj výdavkovej časti, riadok 31 je vypĺňaný automaticky.
V čase podania Žiadosti o NFP sa musí suma NFP zhodovať so sumou uvedenou v rozpočte projektu Žiadosti o NFP a v čase pred podpisom Zmluvy o NFP sa musí suma rozpočtu zhodovať so sumou uvedenou v Zmluve o NFP.</t>
    </r>
  </si>
  <si>
    <r>
      <rPr>
        <b/>
        <sz val="11"/>
        <color theme="1"/>
        <rFont val="Calibri"/>
        <family val="2"/>
        <charset val="238"/>
        <scheme val="minor"/>
      </rPr>
      <t>Uvádza sa výška NFP len pre PODSLUŽBU Výkon sociálnej práce asistenta bývania.</t>
    </r>
    <r>
      <rPr>
        <sz val="11"/>
        <color theme="1"/>
        <rFont val="Calibri"/>
        <family val="2"/>
        <charset val="238"/>
        <scheme val="minor"/>
      </rPr>
      <t xml:space="preserve">
Výška skutočného/plánovaného NFP v danom roku. V čase podania Žiadosti o NFP a pred podpisom Zmluvy o NFP uvedie žiadateľ plánované NFP, ktoré predpokladá počas jednotlivých rokov realizácie projektu.
V prípade predkladania kontrolného výpočtu počas realizácie p</t>
    </r>
    <r>
      <rPr>
        <sz val="11"/>
        <rFont val="Calibri"/>
        <family val="2"/>
        <charset val="238"/>
        <scheme val="minor"/>
      </rPr>
      <t>rojektu, vypĺňa prijímateľ za už realizované aktivity projektu reálne NFP</t>
    </r>
    <r>
      <rPr>
        <sz val="11"/>
        <color theme="1"/>
        <rFont val="Calibri"/>
        <family val="2"/>
        <charset val="238"/>
        <scheme val="minor"/>
      </rPr>
      <t xml:space="preserve"> a za plánované aktivity projektu plánované NFP.
Nakoľko NFP musí byť rovnaké v príjmovej aj výdavkovej časti, riadok 35 je vypĺňaný automaticky.
V čase podania Žiadosti o NFP sa musí suma NFP zhodovať so sumou uvedenou v rozpočte projektu Žiadosti o NFP a v čase pred podpisom Zmluvy o NFP sa musí suma rozpočtu zhodovať so sumou uvedenou v Zmluve o NFP.</t>
    </r>
  </si>
  <si>
    <t>riadok 32</t>
  </si>
  <si>
    <t>Žiadateľ/prijímateľ uvedie sumu všetkých skutočných/plánovaných výdavkov, ktoré nespadajú do celkových oprávnených výdavkov projektu a ktoré vznikli/vzniknú počas poskytovania služby všeobecného hospodárskeho záujmu. Jedná sa napr. o výdavky na dodávku elektrickej energie, tepla na vykurovanie a prípravu teplej úžitkovej vody, pitnej a úžitkovej vody pre domácnosť, poplatkov za plyn, odvádzanie odpadovej vody z domácností, osvetlenie a upratovanie spoločných priestorov v dome, správa budovy, správa Systému bývania, atď.</t>
  </si>
  <si>
    <t>riadok 36</t>
  </si>
  <si>
    <t>riadok 38</t>
  </si>
  <si>
    <t>riadok 40</t>
  </si>
  <si>
    <t>Suma NFP je vypĺňaná automaticky.</t>
  </si>
  <si>
    <t>riadok 45</t>
  </si>
  <si>
    <t>riadok 46</t>
  </si>
  <si>
    <t>riadok 47</t>
  </si>
  <si>
    <t>riadok 49</t>
  </si>
  <si>
    <t>riadok 53</t>
  </si>
  <si>
    <r>
      <t xml:space="preserve">Riadok 49 môže obsahovať "Primeraný zisk" alebo "Neprimeraný zisk".
</t>
    </r>
    <r>
      <rPr>
        <b/>
        <sz val="11"/>
        <color theme="1"/>
        <rFont val="Calibri"/>
        <family val="2"/>
        <charset val="238"/>
        <scheme val="minor"/>
      </rPr>
      <t>Primeraný zisk:</t>
    </r>
    <r>
      <rPr>
        <sz val="11"/>
        <color theme="1"/>
        <rFont val="Calibri"/>
        <family val="2"/>
        <charset val="238"/>
        <scheme val="minor"/>
      </rPr>
      <t xml:space="preserve"> z projektu nevzniká nadmerná náhrada a teda celá výška NFP je oprávnená. Nedochádza ku kráteniu NFP z dôvodu vzniku nadmernej náhrady.
</t>
    </r>
    <r>
      <rPr>
        <b/>
        <sz val="11"/>
        <color theme="1"/>
        <rFont val="Calibri"/>
        <family val="2"/>
        <charset val="238"/>
        <scheme val="minor"/>
      </rPr>
      <t>Neprimeraný zisk:</t>
    </r>
    <r>
      <rPr>
        <sz val="11"/>
        <color theme="1"/>
        <rFont val="Calibri"/>
        <family val="2"/>
        <charset val="238"/>
        <scheme val="minor"/>
      </rPr>
      <t xml:space="preserve"> Výška vnútornej miery návratnosti prevyšuje swapovú mieru navýšenú o 100 bázických jednotiek. To znamená, že projekt generuje neprimerane vysový zisk a vzniká nadmerná náhrada o ktorú sa bude krátiť NFP.  </t>
    </r>
  </si>
  <si>
    <t>Riadok 53 môže obsahovať "Neexistuje nadmerná náhrada" alebo "suma".
Neexistuje nadmerná náhrada: projekt generuje primeraný zisk, t.j. nenastáva krátenie NFP z dôvodu vzniku nadmernej náhrady.
Suma: V riadku 53 sa zobrazí výška nadmernej náhrady, napr. 1 500 EUR. Nakoľko sa jedná o službu všeobecného hospodárskeho záujmu, projekt by nemal generovať neprimerane vysoký zisk. V prípade, že tak nastane, vzniká nadmerná náhrada a NFP je krátené o výšku tejto nadmernej náhrady.</t>
  </si>
  <si>
    <t>Žiadateľ/prijímateľ vypĺňa swapovú mieru ktorej splatnosť a mena zodpovedajú trvaniu poverenia, t.j. doba realizácie projektu + doba udržateľnosti projektu.
Žiadateľ/prijímateľ neaktualizuje swapovú mieru počas trvania poverenia. Swapová miera sa môže meniť len v čase pred podpisom zmluvy o NFP a to len v prípade, že prišlo k zmenám oproti výpočtu nadmernej náhrady od podania ŽoNFP.</t>
  </si>
  <si>
    <t xml:space="preserve">https://ec.europa.eu/competition-policy/state-aid/legislation/sgei/swap-rate-proxies_en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</si>
</sst>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_ ;\-#,##0.00\ 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rgb="FF00B05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rgb="FF00B05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trike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925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02">
    <xf numFmtId="0" fontId="0" fillId="0" borderId="0" xfId="0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0" fillId="7" borderId="1" xfId="0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11" borderId="0" xfId="0" applyFill="1" applyBorder="1" applyAlignment="1">
      <alignment vertical="center"/>
    </xf>
    <xf numFmtId="0" fontId="19" fillId="11" borderId="1" xfId="0" applyFont="1" applyFill="1" applyBorder="1"/>
    <xf numFmtId="0" fontId="19" fillId="11" borderId="2" xfId="0" applyFont="1" applyFill="1" applyBorder="1"/>
    <xf numFmtId="0" fontId="19" fillId="11" borderId="3" xfId="0" applyFont="1" applyFill="1" applyBorder="1"/>
    <xf numFmtId="0" fontId="19" fillId="11" borderId="8" xfId="0" applyFont="1" applyFill="1" applyBorder="1"/>
    <xf numFmtId="0" fontId="19" fillId="11" borderId="5" xfId="0" applyFont="1" applyFill="1" applyBorder="1" applyAlignment="1">
      <alignment horizontal="left" vertical="center"/>
    </xf>
    <xf numFmtId="0" fontId="19" fillId="11" borderId="6" xfId="0" applyFont="1" applyFill="1" applyBorder="1" applyAlignment="1">
      <alignment horizontal="left" vertical="center"/>
    </xf>
    <xf numFmtId="0" fontId="19" fillId="11" borderId="2" xfId="0" applyFont="1" applyFill="1" applyBorder="1" applyAlignment="1">
      <alignment horizontal="left" vertical="center"/>
    </xf>
    <xf numFmtId="0" fontId="19" fillId="11" borderId="3" xfId="0" applyFont="1" applyFill="1" applyBorder="1" applyAlignment="1">
      <alignment horizontal="left" vertical="center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0" fillId="11" borderId="0" xfId="0" applyFill="1" applyBorder="1"/>
    <xf numFmtId="0" fontId="0" fillId="11" borderId="31" xfId="0" applyFill="1" applyBorder="1"/>
    <xf numFmtId="0" fontId="10" fillId="11" borderId="11" xfId="0" applyFont="1" applyFill="1" applyBorder="1"/>
    <xf numFmtId="0" fontId="2" fillId="11" borderId="0" xfId="0" applyFont="1" applyFill="1" applyBorder="1"/>
    <xf numFmtId="0" fontId="8" fillId="11" borderId="11" xfId="0" applyFont="1" applyFill="1" applyBorder="1"/>
    <xf numFmtId="0" fontId="8" fillId="11" borderId="0" xfId="0" applyFont="1" applyFill="1" applyBorder="1"/>
    <xf numFmtId="0" fontId="0" fillId="11" borderId="11" xfId="0" applyFill="1" applyBorder="1" applyAlignment="1">
      <alignment vertical="center"/>
    </xf>
    <xf numFmtId="0" fontId="0" fillId="11" borderId="33" xfId="0" applyFill="1" applyBorder="1" applyAlignment="1">
      <alignment vertical="center"/>
    </xf>
    <xf numFmtId="0" fontId="0" fillId="11" borderId="33" xfId="0" applyFill="1" applyBorder="1"/>
    <xf numFmtId="0" fontId="0" fillId="11" borderId="34" xfId="0" applyFill="1" applyBorder="1"/>
    <xf numFmtId="0" fontId="2" fillId="0" borderId="0" xfId="0" applyFont="1" applyFill="1" applyBorder="1" applyAlignment="1" applyProtection="1">
      <alignment horizontal="center"/>
    </xf>
    <xf numFmtId="4" fontId="3" fillId="7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164" fontId="0" fillId="0" borderId="0" xfId="1" applyFont="1" applyAlignment="1" applyProtection="1">
      <alignment vertical="center"/>
    </xf>
    <xf numFmtId="4" fontId="3" fillId="6" borderId="15" xfId="0" applyNumberFormat="1" applyFont="1" applyFill="1" applyBorder="1" applyAlignment="1" applyProtection="1">
      <alignment horizontal="right" vertical="center"/>
    </xf>
    <xf numFmtId="4" fontId="3" fillId="6" borderId="16" xfId="0" applyNumberFormat="1" applyFont="1" applyFill="1" applyBorder="1" applyAlignment="1" applyProtection="1">
      <alignment horizontal="right" vertical="center"/>
    </xf>
    <xf numFmtId="4" fontId="0" fillId="0" borderId="0" xfId="0" applyNumberFormat="1" applyProtection="1"/>
    <xf numFmtId="0" fontId="3" fillId="0" borderId="0" xfId="0" applyFont="1" applyFill="1" applyBorder="1" applyAlignment="1" applyProtection="1">
      <alignment vertical="center"/>
    </xf>
    <xf numFmtId="4" fontId="3" fillId="0" borderId="0" xfId="0" applyNumberFormat="1" applyFont="1" applyFill="1" applyBorder="1" applyAlignment="1" applyProtection="1">
      <alignment vertical="center"/>
    </xf>
    <xf numFmtId="4" fontId="7" fillId="6" borderId="16" xfId="0" applyNumberFormat="1" applyFont="1" applyFill="1" applyBorder="1" applyAlignment="1" applyProtection="1">
      <alignment horizontal="right" vertical="center"/>
    </xf>
    <xf numFmtId="4" fontId="0" fillId="0" borderId="0" xfId="0" applyNumberForma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2" fillId="0" borderId="19" xfId="0" applyFont="1" applyFill="1" applyBorder="1" applyAlignment="1" applyProtection="1">
      <alignment horizontal="left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165" fontId="0" fillId="0" borderId="0" xfId="0" applyNumberFormat="1" applyAlignment="1" applyProtection="1">
      <alignment vertical="center"/>
    </xf>
    <xf numFmtId="165" fontId="0" fillId="0" borderId="0" xfId="0" applyNumberFormat="1" applyProtection="1"/>
    <xf numFmtId="0" fontId="9" fillId="0" borderId="0" xfId="2" applyProtection="1"/>
    <xf numFmtId="0" fontId="9" fillId="0" borderId="0" xfId="2" applyAlignment="1" applyProtection="1">
      <alignment vertical="center"/>
    </xf>
    <xf numFmtId="0" fontId="19" fillId="11" borderId="8" xfId="0" applyFont="1" applyFill="1" applyBorder="1" applyAlignment="1">
      <alignment horizontal="left" vertical="center"/>
    </xf>
    <xf numFmtId="0" fontId="2" fillId="0" borderId="11" xfId="0" applyFont="1" applyFill="1" applyBorder="1" applyAlignment="1" applyProtection="1">
      <alignment horizontal="center" vertical="center"/>
    </xf>
    <xf numFmtId="0" fontId="19" fillId="11" borderId="7" xfId="0" applyFont="1" applyFill="1" applyBorder="1" applyAlignment="1">
      <alignment horizontal="left" vertical="center"/>
    </xf>
    <xf numFmtId="0" fontId="0" fillId="11" borderId="40" xfId="0" applyFont="1" applyFill="1" applyBorder="1" applyAlignment="1">
      <alignment horizontal="left" vertical="center"/>
    </xf>
    <xf numFmtId="0" fontId="2" fillId="11" borderId="32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3" fillId="12" borderId="11" xfId="0" applyFont="1" applyFill="1" applyBorder="1" applyAlignment="1" applyProtection="1">
      <alignment vertical="center"/>
    </xf>
    <xf numFmtId="0" fontId="3" fillId="12" borderId="0" xfId="0" applyFont="1" applyFill="1" applyBorder="1" applyAlignment="1" applyProtection="1">
      <alignment vertical="center"/>
    </xf>
    <xf numFmtId="4" fontId="3" fillId="12" borderId="0" xfId="0" applyNumberFormat="1" applyFont="1" applyFill="1" applyBorder="1" applyAlignment="1" applyProtection="1">
      <alignment horizontal="right" vertical="center"/>
    </xf>
    <xf numFmtId="0" fontId="0" fillId="12" borderId="0" xfId="0" applyFill="1" applyProtection="1"/>
    <xf numFmtId="4" fontId="3" fillId="10" borderId="9" xfId="0" applyNumberFormat="1" applyFont="1" applyFill="1" applyBorder="1" applyAlignment="1" applyProtection="1">
      <alignment horizontal="right" vertical="center"/>
    </xf>
    <xf numFmtId="4" fontId="2" fillId="10" borderId="1" xfId="0" applyNumberFormat="1" applyFont="1" applyFill="1" applyBorder="1" applyAlignment="1" applyProtection="1">
      <alignment horizontal="right" vertical="center"/>
      <protection locked="0"/>
    </xf>
    <xf numFmtId="4" fontId="3" fillId="10" borderId="1" xfId="0" applyNumberFormat="1" applyFont="1" applyFill="1" applyBorder="1" applyAlignment="1" applyProtection="1">
      <alignment horizontal="right" vertical="center"/>
    </xf>
    <xf numFmtId="4" fontId="2" fillId="10" borderId="1" xfId="0" applyNumberFormat="1" applyFont="1" applyFill="1" applyBorder="1" applyAlignment="1" applyProtection="1">
      <alignment horizontal="right" vertical="center"/>
    </xf>
    <xf numFmtId="4" fontId="3" fillId="10" borderId="1" xfId="0" applyNumberFormat="1" applyFont="1" applyFill="1" applyBorder="1" applyAlignment="1" applyProtection="1">
      <alignment horizontal="right" vertical="center"/>
      <protection locked="0"/>
    </xf>
    <xf numFmtId="4" fontId="2" fillId="10" borderId="7" xfId="0" applyNumberFormat="1" applyFont="1" applyFill="1" applyBorder="1" applyAlignment="1" applyProtection="1">
      <alignment horizontal="right" vertical="center"/>
      <protection locked="0"/>
    </xf>
    <xf numFmtId="4" fontId="3" fillId="10" borderId="4" xfId="0" applyNumberFormat="1" applyFont="1" applyFill="1" applyBorder="1" applyAlignment="1" applyProtection="1">
      <alignment horizontal="center" vertical="center"/>
    </xf>
    <xf numFmtId="4" fontId="3" fillId="10" borderId="10" xfId="0" applyNumberFormat="1" applyFont="1" applyFill="1" applyBorder="1" applyAlignment="1" applyProtection="1">
      <alignment horizontal="center" vertical="center"/>
    </xf>
    <xf numFmtId="165" fontId="3" fillId="7" borderId="7" xfId="1" applyNumberFormat="1" applyFont="1" applyFill="1" applyBorder="1" applyAlignment="1" applyProtection="1">
      <alignment horizontal="right" vertical="center"/>
    </xf>
    <xf numFmtId="4" fontId="3" fillId="7" borderId="7" xfId="0" applyNumberFormat="1" applyFont="1" applyFill="1" applyBorder="1" applyAlignment="1" applyProtection="1">
      <alignment horizontal="right" vertical="center"/>
    </xf>
    <xf numFmtId="1" fontId="3" fillId="4" borderId="6" xfId="0" applyNumberFormat="1" applyFont="1" applyFill="1" applyBorder="1" applyAlignment="1" applyProtection="1">
      <alignment horizontal="center" vertical="center"/>
    </xf>
    <xf numFmtId="4" fontId="3" fillId="10" borderId="7" xfId="0" applyNumberFormat="1" applyFont="1" applyFill="1" applyBorder="1" applyAlignment="1" applyProtection="1">
      <alignment horizontal="right" vertical="center"/>
    </xf>
    <xf numFmtId="165" fontId="3" fillId="10" borderId="7" xfId="1" applyNumberFormat="1" applyFont="1" applyFill="1" applyBorder="1" applyAlignment="1" applyProtection="1">
      <alignment horizontal="right" vertical="center"/>
    </xf>
    <xf numFmtId="0" fontId="9" fillId="0" borderId="0" xfId="2" applyAlignment="1">
      <alignment wrapText="1"/>
    </xf>
    <xf numFmtId="0" fontId="10" fillId="3" borderId="12" xfId="0" applyFont="1" applyFill="1" applyBorder="1" applyAlignment="1" applyProtection="1">
      <alignment horizontal="left"/>
    </xf>
    <xf numFmtId="0" fontId="10" fillId="3" borderId="13" xfId="0" applyFont="1" applyFill="1" applyBorder="1" applyAlignment="1" applyProtection="1">
      <alignment horizontal="left"/>
    </xf>
    <xf numFmtId="0" fontId="10" fillId="3" borderId="17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 wrapText="1"/>
    </xf>
    <xf numFmtId="0" fontId="14" fillId="0" borderId="0" xfId="0" applyFont="1" applyFill="1" applyBorder="1" applyAlignment="1" applyProtection="1">
      <alignment horizontal="center"/>
    </xf>
    <xf numFmtId="0" fontId="13" fillId="5" borderId="12" xfId="0" applyFont="1" applyFill="1" applyBorder="1" applyAlignment="1" applyProtection="1">
      <alignment horizontal="left"/>
    </xf>
    <xf numFmtId="0" fontId="13" fillId="5" borderId="13" xfId="0" applyFont="1" applyFill="1" applyBorder="1" applyAlignment="1" applyProtection="1">
      <alignment horizontal="left"/>
    </xf>
    <xf numFmtId="0" fontId="13" fillId="5" borderId="17" xfId="0" applyFont="1" applyFill="1" applyBorder="1" applyAlignment="1" applyProtection="1">
      <alignment horizontal="left"/>
    </xf>
    <xf numFmtId="0" fontId="2" fillId="4" borderId="2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left"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2" fillId="4" borderId="39" xfId="0" applyFont="1" applyFill="1" applyBorder="1" applyAlignment="1" applyProtection="1">
      <alignment horizontal="left" vertical="center"/>
    </xf>
    <xf numFmtId="0" fontId="2" fillId="4" borderId="7" xfId="0" applyFont="1" applyFill="1" applyBorder="1" applyAlignment="1" applyProtection="1">
      <alignment horizontal="left" vertical="center"/>
    </xf>
    <xf numFmtId="0" fontId="2" fillId="7" borderId="7" xfId="0" applyFont="1" applyFill="1" applyBorder="1" applyAlignment="1" applyProtection="1">
      <alignment horizontal="left" vertical="center"/>
      <protection locked="0"/>
    </xf>
    <xf numFmtId="0" fontId="2" fillId="7" borderId="38" xfId="0" applyFont="1" applyFill="1" applyBorder="1" applyAlignment="1" applyProtection="1">
      <alignment horizontal="left" vertical="center"/>
      <protection locked="0"/>
    </xf>
    <xf numFmtId="0" fontId="21" fillId="4" borderId="5" xfId="0" applyFont="1" applyFill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left" vertical="center"/>
    </xf>
    <xf numFmtId="14" fontId="2" fillId="7" borderId="27" xfId="0" applyNumberFormat="1" applyFont="1" applyFill="1" applyBorder="1" applyAlignment="1" applyProtection="1">
      <alignment horizontal="center" vertical="center"/>
      <protection locked="0"/>
    </xf>
    <xf numFmtId="14" fontId="2" fillId="7" borderId="28" xfId="0" applyNumberFormat="1" applyFont="1" applyFill="1" applyBorder="1" applyAlignment="1" applyProtection="1">
      <alignment horizontal="center" vertical="center"/>
      <protection locked="0"/>
    </xf>
    <xf numFmtId="0" fontId="21" fillId="4" borderId="21" xfId="0" applyFont="1" applyFill="1" applyBorder="1" applyAlignment="1" applyProtection="1">
      <alignment horizontal="left" vertical="center"/>
    </xf>
    <xf numFmtId="0" fontId="21" fillId="4" borderId="22" xfId="0" applyFont="1" applyFill="1" applyBorder="1" applyAlignment="1" applyProtection="1">
      <alignment horizontal="left" vertical="center"/>
    </xf>
    <xf numFmtId="0" fontId="21" fillId="4" borderId="23" xfId="0" applyFont="1" applyFill="1" applyBorder="1" applyAlignment="1" applyProtection="1">
      <alignment horizontal="left" vertical="center"/>
    </xf>
    <xf numFmtId="1" fontId="22" fillId="7" borderId="36" xfId="0" applyNumberFormat="1" applyFont="1" applyFill="1" applyBorder="1" applyAlignment="1" applyProtection="1">
      <alignment horizontal="center" vertical="center"/>
      <protection locked="0"/>
    </xf>
    <xf numFmtId="1" fontId="22" fillId="7" borderId="37" xfId="0" applyNumberFormat="1" applyFont="1" applyFill="1" applyBorder="1" applyAlignment="1" applyProtection="1">
      <alignment horizontal="center"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 applyProtection="1">
      <alignment horizontal="left" vertical="center"/>
    </xf>
    <xf numFmtId="0" fontId="2" fillId="4" borderId="6" xfId="0" applyFont="1" applyFill="1" applyBorder="1" applyAlignment="1" applyProtection="1">
      <alignment horizontal="left" vertical="center"/>
    </xf>
    <xf numFmtId="4" fontId="2" fillId="9" borderId="20" xfId="0" applyNumberFormat="1" applyFont="1" applyFill="1" applyBorder="1" applyAlignment="1" applyProtection="1">
      <alignment horizontal="center" vertical="center"/>
    </xf>
    <xf numFmtId="4" fontId="2" fillId="9" borderId="13" xfId="0" applyNumberFormat="1" applyFont="1" applyFill="1" applyBorder="1" applyAlignment="1" applyProtection="1">
      <alignment horizontal="center" vertical="center"/>
    </xf>
    <xf numFmtId="4" fontId="2" fillId="9" borderId="17" xfId="0" applyNumberFormat="1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left" vertical="center"/>
    </xf>
    <xf numFmtId="0" fontId="2" fillId="4" borderId="13" xfId="0" applyFont="1" applyFill="1" applyBorder="1" applyAlignment="1" applyProtection="1">
      <alignment horizontal="left" vertical="center"/>
    </xf>
    <xf numFmtId="0" fontId="2" fillId="4" borderId="14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horizontal="left" vertical="center"/>
    </xf>
    <xf numFmtId="0" fontId="0" fillId="4" borderId="1" xfId="0" applyFont="1" applyFill="1" applyBorder="1" applyAlignment="1" applyProtection="1">
      <alignment horizontal="left" vertical="center"/>
    </xf>
    <xf numFmtId="0" fontId="3" fillId="6" borderId="18" xfId="0" applyFont="1" applyFill="1" applyBorder="1" applyAlignment="1" applyProtection="1">
      <alignment vertical="center"/>
    </xf>
    <xf numFmtId="0" fontId="3" fillId="6" borderId="15" xfId="0" applyFont="1" applyFill="1" applyBorder="1" applyAlignment="1" applyProtection="1">
      <alignment vertical="center"/>
    </xf>
    <xf numFmtId="0" fontId="4" fillId="6" borderId="12" xfId="0" applyFont="1" applyFill="1" applyBorder="1" applyAlignment="1" applyProtection="1">
      <alignment vertical="center"/>
    </xf>
    <xf numFmtId="0" fontId="3" fillId="6" borderId="13" xfId="0" applyFont="1" applyFill="1" applyBorder="1" applyAlignment="1" applyProtection="1">
      <alignment vertical="center"/>
    </xf>
    <xf numFmtId="0" fontId="3" fillId="6" borderId="14" xfId="0" applyFont="1" applyFill="1" applyBorder="1" applyAlignment="1" applyProtection="1">
      <alignment vertical="center"/>
    </xf>
    <xf numFmtId="0" fontId="2" fillId="3" borderId="12" xfId="0" applyFont="1" applyFill="1" applyBorder="1" applyAlignment="1" applyProtection="1">
      <alignment horizontal="left" vertical="center"/>
    </xf>
    <xf numFmtId="0" fontId="2" fillId="3" borderId="13" xfId="0" applyFont="1" applyFill="1" applyBorder="1" applyAlignment="1" applyProtection="1">
      <alignment horizontal="left" vertical="center"/>
    </xf>
    <xf numFmtId="0" fontId="2" fillId="3" borderId="17" xfId="0" applyFont="1" applyFill="1" applyBorder="1" applyAlignment="1" applyProtection="1">
      <alignment horizontal="left" vertical="center"/>
    </xf>
    <xf numFmtId="0" fontId="3" fillId="4" borderId="5" xfId="0" applyFont="1" applyFill="1" applyBorder="1" applyAlignment="1" applyProtection="1">
      <alignment vertical="center"/>
    </xf>
    <xf numFmtId="0" fontId="3" fillId="4" borderId="6" xfId="0" applyFont="1" applyFill="1" applyBorder="1" applyAlignment="1" applyProtection="1">
      <alignment vertical="center"/>
    </xf>
    <xf numFmtId="0" fontId="2" fillId="8" borderId="15" xfId="0" applyFont="1" applyFill="1" applyBorder="1" applyAlignment="1" applyProtection="1">
      <alignment horizontal="center" vertical="center"/>
    </xf>
    <xf numFmtId="0" fontId="2" fillId="8" borderId="16" xfId="0" applyFont="1" applyFill="1" applyBorder="1" applyAlignment="1" applyProtection="1">
      <alignment horizontal="center" vertical="center"/>
    </xf>
    <xf numFmtId="0" fontId="3" fillId="4" borderId="8" xfId="0" applyFont="1" applyFill="1" applyBorder="1" applyAlignment="1" applyProtection="1">
      <alignment vertical="center"/>
    </xf>
    <xf numFmtId="0" fontId="3" fillId="4" borderId="1" xfId="0" applyFont="1" applyFill="1" applyBorder="1" applyAlignment="1" applyProtection="1">
      <alignment vertical="center"/>
    </xf>
    <xf numFmtId="0" fontId="3" fillId="4" borderId="2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left" vertical="center"/>
    </xf>
    <xf numFmtId="0" fontId="3" fillId="6" borderId="18" xfId="0" applyFont="1" applyFill="1" applyBorder="1" applyAlignment="1" applyProtection="1">
      <alignment horizontal="left" vertical="center"/>
    </xf>
    <xf numFmtId="0" fontId="3" fillId="6" borderId="15" xfId="0" applyFont="1" applyFill="1" applyBorder="1" applyAlignment="1" applyProtection="1">
      <alignment horizontal="left" vertical="center"/>
    </xf>
    <xf numFmtId="0" fontId="15" fillId="4" borderId="2" xfId="0" applyFont="1" applyFill="1" applyBorder="1" applyAlignment="1" applyProtection="1">
      <alignment horizontal="center" vertical="center"/>
    </xf>
    <xf numFmtId="0" fontId="15" fillId="4" borderId="3" xfId="0" applyFont="1" applyFill="1" applyBorder="1" applyAlignment="1" applyProtection="1">
      <alignment horizontal="center" vertical="center"/>
    </xf>
    <xf numFmtId="0" fontId="15" fillId="4" borderId="5" xfId="0" applyFont="1" applyFill="1" applyBorder="1" applyAlignment="1" applyProtection="1">
      <alignment horizontal="center" vertical="center"/>
    </xf>
    <xf numFmtId="0" fontId="15" fillId="4" borderId="6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left" vertical="center"/>
    </xf>
    <xf numFmtId="0" fontId="2" fillId="2" borderId="22" xfId="0" applyFont="1" applyFill="1" applyBorder="1" applyAlignment="1" applyProtection="1">
      <alignment horizontal="left" vertical="center"/>
    </xf>
    <xf numFmtId="0" fontId="2" fillId="2" borderId="41" xfId="0" applyFont="1" applyFill="1" applyBorder="1" applyAlignment="1" applyProtection="1">
      <alignment horizontal="left" vertical="center"/>
    </xf>
    <xf numFmtId="0" fontId="2" fillId="2" borderId="42" xfId="0" applyFont="1" applyFill="1" applyBorder="1" applyAlignment="1" applyProtection="1">
      <alignment horizontal="left" vertical="center"/>
    </xf>
    <xf numFmtId="0" fontId="2" fillId="2" borderId="25" xfId="0" applyFont="1" applyFill="1" applyBorder="1" applyAlignment="1" applyProtection="1">
      <alignment horizontal="left" vertical="center"/>
    </xf>
    <xf numFmtId="0" fontId="2" fillId="2" borderId="26" xfId="0" applyFont="1" applyFill="1" applyBorder="1" applyAlignment="1" applyProtection="1">
      <alignment horizontal="left" vertical="center"/>
    </xf>
    <xf numFmtId="0" fontId="18" fillId="4" borderId="3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5" xfId="0" applyFont="1" applyFill="1" applyBorder="1" applyAlignment="1" applyProtection="1">
      <alignment horizontal="center" vertical="center"/>
    </xf>
    <xf numFmtId="0" fontId="12" fillId="4" borderId="6" xfId="0" applyFon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vertical="center"/>
    </xf>
    <xf numFmtId="0" fontId="0" fillId="4" borderId="1" xfId="0" applyFill="1" applyBorder="1" applyAlignment="1" applyProtection="1">
      <alignment vertical="center"/>
    </xf>
    <xf numFmtId="0" fontId="0" fillId="11" borderId="3" xfId="0" applyFill="1" applyBorder="1" applyAlignment="1">
      <alignment horizontal="left" vertical="top" wrapText="1"/>
    </xf>
    <xf numFmtId="0" fontId="0" fillId="11" borderId="4" xfId="0" applyFill="1" applyBorder="1" applyAlignment="1">
      <alignment horizontal="left" vertical="top" wrapText="1"/>
    </xf>
    <xf numFmtId="0" fontId="0" fillId="11" borderId="7" xfId="0" applyFill="1" applyBorder="1" applyAlignment="1">
      <alignment horizontal="left" vertical="top" wrapText="1"/>
    </xf>
    <xf numFmtId="0" fontId="0" fillId="11" borderId="38" xfId="0" applyFill="1" applyBorder="1" applyAlignment="1">
      <alignment horizontal="left" vertical="top" wrapText="1"/>
    </xf>
    <xf numFmtId="0" fontId="19" fillId="11" borderId="24" xfId="0" applyFont="1" applyFill="1" applyBorder="1" applyAlignment="1">
      <alignment horizontal="left" wrapText="1"/>
    </xf>
    <xf numFmtId="0" fontId="19" fillId="0" borderId="25" xfId="0" applyFont="1" applyBorder="1" applyAlignment="1">
      <alignment horizontal="left" wrapText="1"/>
    </xf>
    <xf numFmtId="0" fontId="19" fillId="0" borderId="26" xfId="0" applyFont="1" applyBorder="1" applyAlignment="1">
      <alignment horizontal="left" wrapText="1"/>
    </xf>
    <xf numFmtId="0" fontId="2" fillId="11" borderId="11" xfId="0" applyFont="1" applyFill="1" applyBorder="1" applyAlignment="1">
      <alignment horizontal="left"/>
    </xf>
    <xf numFmtId="0" fontId="2" fillId="11" borderId="35" xfId="0" applyFont="1" applyFill="1" applyBorder="1" applyAlignment="1">
      <alignment horizontal="left"/>
    </xf>
    <xf numFmtId="0" fontId="0" fillId="11" borderId="11" xfId="0" applyFont="1" applyFill="1" applyBorder="1" applyAlignment="1">
      <alignment horizontal="left" vertical="top" wrapText="1"/>
    </xf>
    <xf numFmtId="0" fontId="0" fillId="11" borderId="0" xfId="0" applyFont="1" applyFill="1" applyBorder="1" applyAlignment="1">
      <alignment horizontal="left" vertical="top" wrapText="1"/>
    </xf>
    <xf numFmtId="0" fontId="0" fillId="11" borderId="3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 wrapText="1"/>
    </xf>
    <xf numFmtId="0" fontId="10" fillId="3" borderId="31" xfId="0" applyFont="1" applyFill="1" applyBorder="1" applyAlignment="1">
      <alignment horizontal="left" wrapText="1"/>
    </xf>
    <xf numFmtId="0" fontId="0" fillId="11" borderId="24" xfId="0" applyFont="1" applyFill="1" applyBorder="1" applyAlignment="1">
      <alignment horizontal="left" vertical="center" wrapText="1"/>
    </xf>
    <xf numFmtId="0" fontId="0" fillId="11" borderId="25" xfId="0" applyFont="1" applyFill="1" applyBorder="1" applyAlignment="1">
      <alignment horizontal="left" vertical="center" wrapText="1"/>
    </xf>
    <xf numFmtId="0" fontId="0" fillId="11" borderId="26" xfId="0" applyFont="1" applyFill="1" applyBorder="1" applyAlignment="1">
      <alignment horizontal="left" vertical="center" wrapText="1"/>
    </xf>
    <xf numFmtId="0" fontId="13" fillId="11" borderId="29" xfId="0" applyFont="1" applyFill="1" applyBorder="1" applyAlignment="1">
      <alignment horizontal="center" vertical="center"/>
    </xf>
    <xf numFmtId="0" fontId="13" fillId="11" borderId="19" xfId="0" applyFont="1" applyFill="1" applyBorder="1" applyAlignment="1">
      <alignment horizontal="center" vertical="center"/>
    </xf>
    <xf numFmtId="0" fontId="13" fillId="11" borderId="30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left" vertical="top" wrapText="1"/>
    </xf>
    <xf numFmtId="0" fontId="0" fillId="11" borderId="10" xfId="0" applyFill="1" applyBorder="1" applyAlignment="1">
      <alignment horizontal="left" vertical="top" wrapText="1"/>
    </xf>
    <xf numFmtId="0" fontId="19" fillId="11" borderId="8" xfId="0" applyFont="1" applyFill="1" applyBorder="1" applyAlignment="1">
      <alignment horizontal="left" vertical="center"/>
    </xf>
    <xf numFmtId="0" fontId="19" fillId="11" borderId="1" xfId="0" applyFont="1" applyFill="1" applyBorder="1" applyAlignment="1">
      <alignment horizontal="left" vertical="center"/>
    </xf>
    <xf numFmtId="0" fontId="0" fillId="11" borderId="24" xfId="0" applyFill="1" applyBorder="1" applyAlignment="1">
      <alignment horizontal="left" vertical="top" wrapText="1"/>
    </xf>
    <xf numFmtId="0" fontId="0" fillId="11" borderId="25" xfId="0" applyFill="1" applyBorder="1" applyAlignment="1">
      <alignment horizontal="left" vertical="top" wrapText="1"/>
    </xf>
    <xf numFmtId="0" fontId="0" fillId="11" borderId="26" xfId="0" applyFill="1" applyBorder="1" applyAlignment="1">
      <alignment horizontal="left" vertical="top" wrapText="1"/>
    </xf>
    <xf numFmtId="0" fontId="0" fillId="11" borderId="1" xfId="0" applyFill="1" applyBorder="1" applyAlignment="1">
      <alignment horizontal="left" vertical="top"/>
    </xf>
    <xf numFmtId="0" fontId="0" fillId="11" borderId="9" xfId="0" applyFill="1" applyBorder="1" applyAlignment="1">
      <alignment horizontal="left" vertical="top"/>
    </xf>
    <xf numFmtId="0" fontId="23" fillId="11" borderId="1" xfId="2" applyFont="1" applyFill="1" applyBorder="1" applyAlignment="1">
      <alignment horizontal="left"/>
    </xf>
    <xf numFmtId="0" fontId="23" fillId="11" borderId="9" xfId="2" applyFont="1" applyFill="1" applyBorder="1" applyAlignment="1">
      <alignment horizontal="left"/>
    </xf>
    <xf numFmtId="0" fontId="0" fillId="11" borderId="1" xfId="0" applyFill="1" applyBorder="1" applyAlignment="1">
      <alignment horizontal="left" vertical="top" wrapText="1"/>
    </xf>
    <xf numFmtId="0" fontId="0" fillId="11" borderId="9" xfId="0" applyFill="1" applyBorder="1" applyAlignment="1">
      <alignment horizontal="left" vertical="top" wrapText="1"/>
    </xf>
    <xf numFmtId="0" fontId="0" fillId="11" borderId="1" xfId="0" applyFill="1" applyBorder="1" applyAlignment="1">
      <alignment horizontal="left" wrapText="1"/>
    </xf>
    <xf numFmtId="0" fontId="0" fillId="11" borderId="3" xfId="0" applyFill="1" applyBorder="1" applyAlignment="1">
      <alignment horizontal="left" vertical="top"/>
    </xf>
    <xf numFmtId="0" fontId="0" fillId="11" borderId="4" xfId="0" applyFill="1" applyBorder="1" applyAlignment="1">
      <alignment horizontal="left" vertical="top"/>
    </xf>
    <xf numFmtId="0" fontId="0" fillId="11" borderId="11" xfId="0" applyFont="1" applyFill="1" applyBorder="1" applyAlignment="1">
      <alignment horizontal="left"/>
    </xf>
    <xf numFmtId="0" fontId="0" fillId="11" borderId="0" xfId="0" applyFont="1" applyFill="1" applyBorder="1" applyAlignment="1">
      <alignment horizontal="left"/>
    </xf>
    <xf numFmtId="0" fontId="0" fillId="11" borderId="31" xfId="0" applyFont="1" applyFill="1" applyBorder="1" applyAlignment="1">
      <alignment horizontal="left"/>
    </xf>
    <xf numFmtId="0" fontId="0" fillId="11" borderId="24" xfId="0" applyFill="1" applyBorder="1" applyAlignment="1">
      <alignment horizontal="left" vertical="top"/>
    </xf>
    <xf numFmtId="0" fontId="0" fillId="11" borderId="25" xfId="0" applyFill="1" applyBorder="1" applyAlignment="1">
      <alignment horizontal="left" vertical="top"/>
    </xf>
    <xf numFmtId="0" fontId="0" fillId="11" borderId="26" xfId="0" applyFill="1" applyBorder="1" applyAlignment="1">
      <alignment horizontal="left" vertical="top"/>
    </xf>
    <xf numFmtId="0" fontId="9" fillId="11" borderId="1" xfId="2" applyFill="1" applyBorder="1" applyAlignment="1">
      <alignment horizontal="left" wrapText="1"/>
    </xf>
  </cellXfs>
  <cellStyles count="3">
    <cellStyle name="Čiarka" xfId="1" builtinId="3"/>
    <cellStyle name="Hypertextové prepojenie" xfId="2" builtinId="8"/>
    <cellStyle name="Normálna" xfId="0" builtinId="0"/>
  </cellStyles>
  <dxfs count="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c.europa.eu/competition-policy/state-aid/legislation/sgei/swap-rate-proxies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zoomScaleNormal="100" workbookViewId="0">
      <selection activeCell="D8" sqref="D8:E8"/>
    </sheetView>
  </sheetViews>
  <sheetFormatPr defaultRowHeight="15" x14ac:dyDescent="0.25"/>
  <cols>
    <col min="1" max="1" width="3.7109375" style="29" customWidth="1"/>
    <col min="2" max="2" width="29.140625" style="29" customWidth="1"/>
    <col min="3" max="3" width="45.42578125" style="29" customWidth="1"/>
    <col min="4" max="13" width="13" style="29" customWidth="1"/>
    <col min="14" max="14" width="13.42578125" style="29" customWidth="1"/>
    <col min="15" max="15" width="10" style="29" bestFit="1" customWidth="1"/>
    <col min="16" max="16384" width="9.140625" style="29"/>
  </cols>
  <sheetData>
    <row r="1" spans="1:18" ht="44.25" customHeight="1" x14ac:dyDescent="0.35">
      <c r="A1" s="85" t="s">
        <v>40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8" ht="11.2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9.5" thickBot="1" x14ac:dyDescent="0.35">
      <c r="A3" s="87" t="s">
        <v>53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  <c r="O3" s="1"/>
      <c r="P3" s="1"/>
      <c r="Q3" s="1"/>
      <c r="R3" s="1"/>
    </row>
    <row r="4" spans="1:18" ht="15.75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A5" s="90" t="s">
        <v>54</v>
      </c>
      <c r="B5" s="91"/>
      <c r="C5" s="91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</row>
    <row r="6" spans="1:18" x14ac:dyDescent="0.25">
      <c r="A6" s="94" t="s">
        <v>0</v>
      </c>
      <c r="B6" s="95"/>
      <c r="C6" s="95"/>
      <c r="D6" s="96"/>
      <c r="E6" s="96"/>
      <c r="F6" s="96"/>
      <c r="G6" s="96"/>
      <c r="H6" s="96"/>
      <c r="I6" s="96"/>
      <c r="J6" s="96"/>
      <c r="K6" s="96"/>
      <c r="L6" s="96"/>
      <c r="M6" s="96"/>
      <c r="N6" s="97"/>
    </row>
    <row r="7" spans="1:18" ht="15.75" thickBot="1" x14ac:dyDescent="0.3">
      <c r="A7" s="109" t="s">
        <v>51</v>
      </c>
      <c r="B7" s="110"/>
      <c r="C7" s="110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8"/>
    </row>
    <row r="8" spans="1:18" x14ac:dyDescent="0.25">
      <c r="A8" s="102" t="s">
        <v>32</v>
      </c>
      <c r="B8" s="103"/>
      <c r="C8" s="104"/>
      <c r="D8" s="105">
        <v>2022</v>
      </c>
      <c r="E8" s="106"/>
      <c r="F8" s="56"/>
      <c r="G8" s="32"/>
      <c r="H8" s="32"/>
      <c r="I8" s="32"/>
      <c r="J8" s="32"/>
      <c r="K8" s="32"/>
      <c r="L8" s="32"/>
      <c r="M8" s="32"/>
      <c r="N8" s="32"/>
    </row>
    <row r="9" spans="1:18" ht="15.75" thickBot="1" x14ac:dyDescent="0.3">
      <c r="A9" s="98" t="s">
        <v>36</v>
      </c>
      <c r="B9" s="99"/>
      <c r="C9" s="99"/>
      <c r="D9" s="100"/>
      <c r="E9" s="101"/>
      <c r="F9" s="32"/>
      <c r="G9" s="32"/>
      <c r="H9" s="32"/>
      <c r="I9" s="32"/>
      <c r="J9" s="32"/>
      <c r="K9" s="32"/>
      <c r="L9" s="32"/>
      <c r="M9" s="32"/>
      <c r="N9" s="32"/>
    </row>
    <row r="10" spans="1:18" x14ac:dyDescent="0.25">
      <c r="F10" s="32"/>
      <c r="G10" s="33"/>
      <c r="H10" s="33"/>
      <c r="I10" s="32"/>
      <c r="J10" s="32"/>
      <c r="K10" s="32"/>
      <c r="L10" s="32"/>
      <c r="M10" s="32"/>
      <c r="N10" s="32"/>
    </row>
    <row r="11" spans="1:18" ht="15.75" thickBot="1" x14ac:dyDescent="0.3">
      <c r="A11" s="34"/>
      <c r="B11" s="34"/>
      <c r="C11" s="34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</row>
    <row r="12" spans="1:18" ht="19.5" thickBot="1" x14ac:dyDescent="0.35">
      <c r="A12" s="87" t="s">
        <v>30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9"/>
      <c r="O12" s="84"/>
      <c r="P12" s="84"/>
      <c r="Q12" s="84"/>
      <c r="R12" s="84"/>
    </row>
    <row r="13" spans="1:18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7"/>
      <c r="P13" s="27"/>
      <c r="Q13" s="27"/>
      <c r="R13" s="27"/>
    </row>
    <row r="14" spans="1:18" ht="16.5" thickBot="1" x14ac:dyDescent="0.3">
      <c r="A14" s="81" t="s">
        <v>31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3"/>
      <c r="O14" s="27"/>
      <c r="P14" s="27"/>
      <c r="Q14" s="27"/>
      <c r="R14" s="27"/>
    </row>
    <row r="15" spans="1:18" ht="15.75" thickBot="1" x14ac:dyDescent="0.3">
      <c r="A15" s="31"/>
      <c r="B15" s="31"/>
      <c r="C15" s="31"/>
      <c r="D15" s="36"/>
      <c r="E15" s="36"/>
      <c r="F15" s="31"/>
      <c r="G15" s="31"/>
      <c r="H15" s="31"/>
      <c r="I15" s="31"/>
      <c r="J15" s="31"/>
      <c r="K15" s="31"/>
      <c r="L15" s="31"/>
      <c r="M15" s="31"/>
      <c r="N15" s="31"/>
    </row>
    <row r="16" spans="1:18" x14ac:dyDescent="0.25">
      <c r="A16" s="152" t="s">
        <v>4</v>
      </c>
      <c r="B16" s="153"/>
      <c r="C16" s="153"/>
      <c r="D16" s="149" t="s">
        <v>22</v>
      </c>
      <c r="E16" s="149"/>
      <c r="F16" s="149"/>
      <c r="G16" s="149"/>
      <c r="H16" s="149"/>
      <c r="I16" s="149"/>
      <c r="J16" s="149"/>
      <c r="K16" s="149"/>
      <c r="L16" s="149"/>
      <c r="M16" s="149"/>
      <c r="N16" s="150" t="s">
        <v>2</v>
      </c>
    </row>
    <row r="17" spans="1:14" ht="15.75" thickBot="1" x14ac:dyDescent="0.3">
      <c r="A17" s="154"/>
      <c r="B17" s="155"/>
      <c r="C17" s="155"/>
      <c r="D17" s="77">
        <f>D8</f>
        <v>2022</v>
      </c>
      <c r="E17" s="77">
        <f>D8+1</f>
        <v>2023</v>
      </c>
      <c r="F17" s="77">
        <f>D8+2</f>
        <v>2024</v>
      </c>
      <c r="G17" s="77">
        <f>D8+3</f>
        <v>2025</v>
      </c>
      <c r="H17" s="77">
        <f>D8+4</f>
        <v>2026</v>
      </c>
      <c r="I17" s="77">
        <f>D8+5</f>
        <v>2027</v>
      </c>
      <c r="J17" s="77">
        <f>IF(D8&gt;2022,"N/A",D8+6)</f>
        <v>2028</v>
      </c>
      <c r="K17" s="77" t="str">
        <f>IF(D8&gt;2021,"N/A",D8+7)</f>
        <v>N/A</v>
      </c>
      <c r="L17" s="77" t="str">
        <f>IF(D8&gt;2020,"N/A",D8+8)</f>
        <v>N/A</v>
      </c>
      <c r="M17" s="77" t="str">
        <f>IF(D8&gt;2019,"N/A",D8+9)</f>
        <v>N/A</v>
      </c>
      <c r="N17" s="151"/>
    </row>
    <row r="18" spans="1:14" x14ac:dyDescent="0.25">
      <c r="A18" s="143" t="s">
        <v>65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5"/>
    </row>
    <row r="19" spans="1:14" x14ac:dyDescent="0.25">
      <c r="A19" s="156" t="s">
        <v>26</v>
      </c>
      <c r="B19" s="157"/>
      <c r="C19" s="157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67">
        <f t="shared" ref="N19:N20" si="0">SUM(D19:M19)</f>
        <v>0</v>
      </c>
    </row>
    <row r="20" spans="1:14" x14ac:dyDescent="0.25">
      <c r="A20" s="135" t="s">
        <v>45</v>
      </c>
      <c r="B20" s="136"/>
      <c r="C20" s="13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67">
        <f t="shared" si="0"/>
        <v>0</v>
      </c>
    </row>
    <row r="21" spans="1:14" x14ac:dyDescent="0.25">
      <c r="A21" s="146" t="s">
        <v>66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8"/>
    </row>
    <row r="22" spans="1:14" x14ac:dyDescent="0.25">
      <c r="A22" s="156" t="s">
        <v>26</v>
      </c>
      <c r="B22" s="157"/>
      <c r="C22" s="157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67">
        <f t="shared" ref="N22" si="1">SUM(D22:M22)</f>
        <v>0</v>
      </c>
    </row>
    <row r="23" spans="1:14" x14ac:dyDescent="0.25">
      <c r="A23" s="146" t="s">
        <v>67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8"/>
    </row>
    <row r="24" spans="1:14" x14ac:dyDescent="0.25">
      <c r="A24" s="156" t="s">
        <v>26</v>
      </c>
      <c r="B24" s="157"/>
      <c r="C24" s="157"/>
      <c r="D24" s="68">
        <f t="shared" ref="D24:M24" si="2">D19+D22</f>
        <v>0</v>
      </c>
      <c r="E24" s="68">
        <f t="shared" si="2"/>
        <v>0</v>
      </c>
      <c r="F24" s="68">
        <f t="shared" si="2"/>
        <v>0</v>
      </c>
      <c r="G24" s="68">
        <f t="shared" si="2"/>
        <v>0</v>
      </c>
      <c r="H24" s="68">
        <f t="shared" si="2"/>
        <v>0</v>
      </c>
      <c r="I24" s="68">
        <f t="shared" si="2"/>
        <v>0</v>
      </c>
      <c r="J24" s="68">
        <f t="shared" si="2"/>
        <v>0</v>
      </c>
      <c r="K24" s="68">
        <f t="shared" si="2"/>
        <v>0</v>
      </c>
      <c r="L24" s="68">
        <f t="shared" si="2"/>
        <v>0</v>
      </c>
      <c r="M24" s="68">
        <f t="shared" si="2"/>
        <v>0</v>
      </c>
      <c r="N24" s="67">
        <f>SUM(D24:M24)</f>
        <v>0</v>
      </c>
    </row>
    <row r="25" spans="1:14" ht="15.75" thickBot="1" x14ac:dyDescent="0.3">
      <c r="A25" s="135" t="s">
        <v>45</v>
      </c>
      <c r="B25" s="136"/>
      <c r="C25" s="136"/>
      <c r="D25" s="68">
        <f>D20</f>
        <v>0</v>
      </c>
      <c r="E25" s="68">
        <f>E20</f>
        <v>0</v>
      </c>
      <c r="F25" s="68">
        <f t="shared" ref="F25:M25" si="3">F20</f>
        <v>0</v>
      </c>
      <c r="G25" s="68">
        <f t="shared" si="3"/>
        <v>0</v>
      </c>
      <c r="H25" s="68">
        <f t="shared" si="3"/>
        <v>0</v>
      </c>
      <c r="I25" s="68">
        <f t="shared" si="3"/>
        <v>0</v>
      </c>
      <c r="J25" s="68">
        <f t="shared" si="3"/>
        <v>0</v>
      </c>
      <c r="K25" s="68">
        <f t="shared" si="3"/>
        <v>0</v>
      </c>
      <c r="L25" s="68">
        <f t="shared" si="3"/>
        <v>0</v>
      </c>
      <c r="M25" s="68">
        <f t="shared" si="3"/>
        <v>0</v>
      </c>
      <c r="N25" s="67">
        <f>SUM(D25:M25)</f>
        <v>0</v>
      </c>
    </row>
    <row r="26" spans="1:14" ht="18.75" thickBot="1" x14ac:dyDescent="0.3">
      <c r="A26" s="137" t="s">
        <v>20</v>
      </c>
      <c r="B26" s="138"/>
      <c r="C26" s="138"/>
      <c r="D26" s="37">
        <f>SUM(D24:D25)</f>
        <v>0</v>
      </c>
      <c r="E26" s="37">
        <f t="shared" ref="E26:M26" si="4">SUM(E24:E25)</f>
        <v>0</v>
      </c>
      <c r="F26" s="37">
        <f t="shared" si="4"/>
        <v>0</v>
      </c>
      <c r="G26" s="37">
        <f t="shared" si="4"/>
        <v>0</v>
      </c>
      <c r="H26" s="37">
        <f t="shared" si="4"/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 t="shared" si="4"/>
        <v>0</v>
      </c>
      <c r="N26" s="38">
        <f>SUM(D26:M26)</f>
        <v>0</v>
      </c>
    </row>
    <row r="27" spans="1:14" s="66" customFormat="1" ht="15.75" thickBot="1" x14ac:dyDescent="0.3">
      <c r="A27" s="63"/>
      <c r="B27" s="64"/>
      <c r="C27" s="64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139" t="s">
        <v>41</v>
      </c>
      <c r="B28" s="140"/>
      <c r="C28" s="140"/>
      <c r="D28" s="149" t="s">
        <v>22</v>
      </c>
      <c r="E28" s="149"/>
      <c r="F28" s="149"/>
      <c r="G28" s="149"/>
      <c r="H28" s="149"/>
      <c r="I28" s="149"/>
      <c r="J28" s="149"/>
      <c r="K28" s="149"/>
      <c r="L28" s="149"/>
      <c r="M28" s="149"/>
      <c r="N28" s="150" t="s">
        <v>2</v>
      </c>
    </row>
    <row r="29" spans="1:14" ht="15.75" thickBot="1" x14ac:dyDescent="0.3">
      <c r="A29" s="141"/>
      <c r="B29" s="142"/>
      <c r="C29" s="142"/>
      <c r="D29" s="77">
        <f t="shared" ref="D29:M29" si="5">D17</f>
        <v>2022</v>
      </c>
      <c r="E29" s="77">
        <f t="shared" si="5"/>
        <v>2023</v>
      </c>
      <c r="F29" s="77">
        <f t="shared" si="5"/>
        <v>2024</v>
      </c>
      <c r="G29" s="77">
        <f t="shared" si="5"/>
        <v>2025</v>
      </c>
      <c r="H29" s="77">
        <f t="shared" si="5"/>
        <v>2026</v>
      </c>
      <c r="I29" s="77">
        <f t="shared" si="5"/>
        <v>2027</v>
      </c>
      <c r="J29" s="77">
        <f t="shared" si="5"/>
        <v>2028</v>
      </c>
      <c r="K29" s="77" t="str">
        <f t="shared" si="5"/>
        <v>N/A</v>
      </c>
      <c r="L29" s="77" t="str">
        <f t="shared" si="5"/>
        <v>N/A</v>
      </c>
      <c r="M29" s="77" t="str">
        <f t="shared" si="5"/>
        <v>N/A</v>
      </c>
      <c r="N29" s="151"/>
    </row>
    <row r="30" spans="1:14" x14ac:dyDescent="0.25">
      <c r="A30" s="143" t="s">
        <v>65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5"/>
    </row>
    <row r="31" spans="1:14" x14ac:dyDescent="0.25">
      <c r="A31" s="117" t="s">
        <v>26</v>
      </c>
      <c r="B31" s="118"/>
      <c r="C31" s="118"/>
      <c r="D31" s="79">
        <f t="shared" ref="D31:M31" si="6">D19</f>
        <v>0</v>
      </c>
      <c r="E31" s="79">
        <f t="shared" si="6"/>
        <v>0</v>
      </c>
      <c r="F31" s="79">
        <f t="shared" si="6"/>
        <v>0</v>
      </c>
      <c r="G31" s="79">
        <f t="shared" si="6"/>
        <v>0</v>
      </c>
      <c r="H31" s="79">
        <f t="shared" si="6"/>
        <v>0</v>
      </c>
      <c r="I31" s="79">
        <f t="shared" si="6"/>
        <v>0</v>
      </c>
      <c r="J31" s="79">
        <f t="shared" si="6"/>
        <v>0</v>
      </c>
      <c r="K31" s="79">
        <f t="shared" si="6"/>
        <v>0</v>
      </c>
      <c r="L31" s="79">
        <f t="shared" si="6"/>
        <v>0</v>
      </c>
      <c r="M31" s="79">
        <f t="shared" si="6"/>
        <v>0</v>
      </c>
      <c r="N31" s="67">
        <f t="shared" ref="N31:N36" si="7">SUM(D31:M31)</f>
        <v>0</v>
      </c>
    </row>
    <row r="32" spans="1:14" x14ac:dyDescent="0.25">
      <c r="A32" s="117" t="s">
        <v>42</v>
      </c>
      <c r="B32" s="118"/>
      <c r="C32" s="118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67">
        <f t="shared" si="7"/>
        <v>0</v>
      </c>
    </row>
    <row r="33" spans="1:15" x14ac:dyDescent="0.25">
      <c r="A33" s="117" t="s">
        <v>43</v>
      </c>
      <c r="B33" s="118"/>
      <c r="C33" s="118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67">
        <f t="shared" si="7"/>
        <v>0</v>
      </c>
    </row>
    <row r="34" spans="1:15" x14ac:dyDescent="0.25">
      <c r="A34" s="146" t="s">
        <v>66</v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</row>
    <row r="35" spans="1:15" x14ac:dyDescent="0.25">
      <c r="A35" s="117" t="s">
        <v>26</v>
      </c>
      <c r="B35" s="118"/>
      <c r="C35" s="118"/>
      <c r="D35" s="78">
        <f t="shared" ref="D35:M35" si="8">D22</f>
        <v>0</v>
      </c>
      <c r="E35" s="78">
        <f t="shared" si="8"/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8">
        <f t="shared" si="8"/>
        <v>0</v>
      </c>
      <c r="J35" s="78">
        <f t="shared" si="8"/>
        <v>0</v>
      </c>
      <c r="K35" s="78">
        <f t="shared" si="8"/>
        <v>0</v>
      </c>
      <c r="L35" s="78">
        <f t="shared" si="8"/>
        <v>0</v>
      </c>
      <c r="M35" s="78">
        <f t="shared" si="8"/>
        <v>0</v>
      </c>
      <c r="N35" s="67">
        <f t="shared" si="7"/>
        <v>0</v>
      </c>
    </row>
    <row r="36" spans="1:15" x14ac:dyDescent="0.25">
      <c r="A36" s="117" t="s">
        <v>42</v>
      </c>
      <c r="B36" s="118"/>
      <c r="C36" s="118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67">
        <f t="shared" si="7"/>
        <v>0</v>
      </c>
    </row>
    <row r="37" spans="1:15" x14ac:dyDescent="0.25">
      <c r="A37" s="146" t="s">
        <v>67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8"/>
    </row>
    <row r="38" spans="1:15" x14ac:dyDescent="0.25">
      <c r="A38" s="117" t="s">
        <v>26</v>
      </c>
      <c r="B38" s="118"/>
      <c r="C38" s="118"/>
      <c r="D38" s="69">
        <f>D31+D35</f>
        <v>0</v>
      </c>
      <c r="E38" s="69">
        <f t="shared" ref="E38:M38" si="9">E31+E35</f>
        <v>0</v>
      </c>
      <c r="F38" s="70">
        <f t="shared" si="9"/>
        <v>0</v>
      </c>
      <c r="G38" s="70">
        <f t="shared" si="9"/>
        <v>0</v>
      </c>
      <c r="H38" s="70">
        <f t="shared" si="9"/>
        <v>0</v>
      </c>
      <c r="I38" s="70">
        <f t="shared" si="9"/>
        <v>0</v>
      </c>
      <c r="J38" s="70">
        <f t="shared" si="9"/>
        <v>0</v>
      </c>
      <c r="K38" s="70">
        <f t="shared" si="9"/>
        <v>0</v>
      </c>
      <c r="L38" s="70">
        <f t="shared" si="9"/>
        <v>0</v>
      </c>
      <c r="M38" s="70">
        <f t="shared" si="9"/>
        <v>0</v>
      </c>
      <c r="N38" s="67">
        <f>SUM(D38:M38)</f>
        <v>0</v>
      </c>
    </row>
    <row r="39" spans="1:15" x14ac:dyDescent="0.25">
      <c r="A39" s="117" t="s">
        <v>42</v>
      </c>
      <c r="B39" s="118"/>
      <c r="C39" s="118"/>
      <c r="D39" s="71">
        <f>D32+D36</f>
        <v>0</v>
      </c>
      <c r="E39" s="71">
        <f t="shared" ref="E39:M39" si="10">E32+E36</f>
        <v>0</v>
      </c>
      <c r="F39" s="68">
        <f t="shared" si="10"/>
        <v>0</v>
      </c>
      <c r="G39" s="68">
        <f t="shared" si="10"/>
        <v>0</v>
      </c>
      <c r="H39" s="68">
        <f t="shared" si="10"/>
        <v>0</v>
      </c>
      <c r="I39" s="68">
        <f t="shared" si="10"/>
        <v>0</v>
      </c>
      <c r="J39" s="68">
        <f t="shared" si="10"/>
        <v>0</v>
      </c>
      <c r="K39" s="68">
        <f t="shared" si="10"/>
        <v>0</v>
      </c>
      <c r="L39" s="68">
        <f t="shared" si="10"/>
        <v>0</v>
      </c>
      <c r="M39" s="68">
        <f t="shared" si="10"/>
        <v>0</v>
      </c>
      <c r="N39" s="67">
        <f>SUM(D39:M39)</f>
        <v>0</v>
      </c>
      <c r="O39" s="39"/>
    </row>
    <row r="40" spans="1:15" ht="15.75" thickBot="1" x14ac:dyDescent="0.3">
      <c r="A40" s="117" t="s">
        <v>43</v>
      </c>
      <c r="B40" s="118"/>
      <c r="C40" s="118"/>
      <c r="D40" s="71">
        <f>D33</f>
        <v>0</v>
      </c>
      <c r="E40" s="71">
        <f t="shared" ref="E40:M40" si="11">E33</f>
        <v>0</v>
      </c>
      <c r="F40" s="72">
        <f t="shared" si="11"/>
        <v>0</v>
      </c>
      <c r="G40" s="72">
        <f t="shared" si="11"/>
        <v>0</v>
      </c>
      <c r="H40" s="72">
        <f t="shared" si="11"/>
        <v>0</v>
      </c>
      <c r="I40" s="72">
        <f t="shared" si="11"/>
        <v>0</v>
      </c>
      <c r="J40" s="72">
        <f t="shared" si="11"/>
        <v>0</v>
      </c>
      <c r="K40" s="72">
        <f t="shared" si="11"/>
        <v>0</v>
      </c>
      <c r="L40" s="72">
        <f t="shared" si="11"/>
        <v>0</v>
      </c>
      <c r="M40" s="72">
        <f t="shared" si="11"/>
        <v>0</v>
      </c>
      <c r="N40" s="67">
        <f>SUM(D40:M40)</f>
        <v>0</v>
      </c>
      <c r="O40" s="39"/>
    </row>
    <row r="41" spans="1:15" ht="18.75" thickBot="1" x14ac:dyDescent="0.3">
      <c r="A41" s="119" t="s">
        <v>21</v>
      </c>
      <c r="B41" s="120"/>
      <c r="C41" s="120"/>
      <c r="D41" s="37">
        <f>SUM(D38:D40)</f>
        <v>0</v>
      </c>
      <c r="E41" s="37">
        <f t="shared" ref="E41:N41" si="12">SUM(E38:E40)</f>
        <v>0</v>
      </c>
      <c r="F41" s="37">
        <f t="shared" si="12"/>
        <v>0</v>
      </c>
      <c r="G41" s="37">
        <f t="shared" si="12"/>
        <v>0</v>
      </c>
      <c r="H41" s="37">
        <f t="shared" si="12"/>
        <v>0</v>
      </c>
      <c r="I41" s="37">
        <f t="shared" si="12"/>
        <v>0</v>
      </c>
      <c r="J41" s="37">
        <f t="shared" si="12"/>
        <v>0</v>
      </c>
      <c r="K41" s="37">
        <f t="shared" si="12"/>
        <v>0</v>
      </c>
      <c r="L41" s="37">
        <f t="shared" si="12"/>
        <v>0</v>
      </c>
      <c r="M41" s="37">
        <f t="shared" si="12"/>
        <v>0</v>
      </c>
      <c r="N41" s="38">
        <f t="shared" si="12"/>
        <v>0</v>
      </c>
    </row>
    <row r="42" spans="1:15" ht="11.25" customHeight="1" thickBot="1" x14ac:dyDescent="0.3">
      <c r="A42" s="40"/>
      <c r="B42" s="40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ht="16.5" thickBot="1" x14ac:dyDescent="0.3">
      <c r="A43" s="121" t="s">
        <v>5</v>
      </c>
      <c r="B43" s="122"/>
      <c r="C43" s="123"/>
      <c r="D43" s="37">
        <f>D26-D41</f>
        <v>0</v>
      </c>
      <c r="E43" s="37">
        <f t="shared" ref="E43:N43" si="13">E26-E41</f>
        <v>0</v>
      </c>
      <c r="F43" s="37">
        <f t="shared" si="13"/>
        <v>0</v>
      </c>
      <c r="G43" s="37">
        <f t="shared" si="13"/>
        <v>0</v>
      </c>
      <c r="H43" s="37">
        <f t="shared" si="13"/>
        <v>0</v>
      </c>
      <c r="I43" s="37">
        <f t="shared" si="13"/>
        <v>0</v>
      </c>
      <c r="J43" s="37">
        <f t="shared" si="13"/>
        <v>0</v>
      </c>
      <c r="K43" s="37">
        <f t="shared" si="13"/>
        <v>0</v>
      </c>
      <c r="L43" s="37">
        <f t="shared" si="13"/>
        <v>0</v>
      </c>
      <c r="M43" s="37">
        <f t="shared" si="13"/>
        <v>0</v>
      </c>
      <c r="N43" s="42">
        <f t="shared" si="13"/>
        <v>0</v>
      </c>
    </row>
    <row r="44" spans="1:15" ht="15.75" thickBot="1" x14ac:dyDescent="0.3">
      <c r="A44" s="31"/>
      <c r="B44" s="31"/>
      <c r="C44" s="31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5" x14ac:dyDescent="0.25">
      <c r="A45" s="133" t="s">
        <v>3</v>
      </c>
      <c r="B45" s="134"/>
      <c r="C45" s="134"/>
      <c r="D45" s="73">
        <f>IF(ISERROR(IRR(D43:M43)),0,IRR(D43:M43))</f>
        <v>0</v>
      </c>
      <c r="E45" s="31"/>
      <c r="F45" s="43"/>
      <c r="G45" s="43"/>
      <c r="H45" s="43"/>
      <c r="I45" s="43"/>
      <c r="J45" s="43"/>
      <c r="K45" s="43"/>
      <c r="L45" s="43"/>
      <c r="M45" s="43"/>
      <c r="N45" s="43"/>
    </row>
    <row r="46" spans="1:15" x14ac:dyDescent="0.25">
      <c r="A46" s="131" t="s">
        <v>6</v>
      </c>
      <c r="B46" s="132"/>
      <c r="C46" s="132"/>
      <c r="D46" s="28"/>
      <c r="E46" s="44"/>
      <c r="F46" s="43"/>
      <c r="G46" s="43"/>
      <c r="H46" s="43"/>
      <c r="I46" s="43"/>
      <c r="J46" s="43"/>
      <c r="K46" s="43"/>
      <c r="L46" s="43"/>
      <c r="M46" s="43"/>
      <c r="N46" s="43"/>
    </row>
    <row r="47" spans="1:15" ht="15.75" thickBot="1" x14ac:dyDescent="0.3">
      <c r="A47" s="127" t="s">
        <v>7</v>
      </c>
      <c r="B47" s="128"/>
      <c r="C47" s="128"/>
      <c r="D47" s="74" t="str">
        <f>IF(D46="","",D46+1)</f>
        <v/>
      </c>
      <c r="E47" s="31"/>
      <c r="F47" s="31"/>
      <c r="G47" s="31"/>
      <c r="H47" s="31"/>
      <c r="I47" s="31"/>
      <c r="J47" s="31"/>
      <c r="K47" s="31"/>
      <c r="L47" s="31"/>
      <c r="M47" s="31"/>
      <c r="N47" s="43"/>
    </row>
    <row r="48" spans="1:15" ht="15.75" thickBo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43"/>
    </row>
    <row r="49" spans="1:14" ht="15.75" thickBot="1" x14ac:dyDescent="0.3">
      <c r="A49" s="114" t="s">
        <v>25</v>
      </c>
      <c r="B49" s="115"/>
      <c r="C49" s="116"/>
      <c r="D49" s="129" t="str">
        <f>IF(D45&lt;=D47,"Primeraný zisk","Neprimeraný zisk")</f>
        <v>Primeraný zisk</v>
      </c>
      <c r="E49" s="130"/>
      <c r="F49" s="31"/>
      <c r="G49" s="31"/>
      <c r="H49" s="31"/>
      <c r="I49" s="31"/>
      <c r="J49" s="31"/>
      <c r="K49" s="31"/>
      <c r="L49" s="31"/>
      <c r="M49" s="31"/>
      <c r="N49" s="43"/>
    </row>
    <row r="50" spans="1:14" ht="15.75" thickBot="1" x14ac:dyDescent="0.3">
      <c r="A50" s="45"/>
      <c r="B50" s="45"/>
      <c r="C50" s="45"/>
      <c r="D50" s="46"/>
      <c r="E50" s="46"/>
      <c r="F50" s="31"/>
      <c r="G50" s="31"/>
      <c r="H50" s="31"/>
      <c r="I50" s="31"/>
      <c r="J50" s="31"/>
      <c r="K50" s="31"/>
      <c r="L50" s="31"/>
      <c r="M50" s="31"/>
      <c r="N50" s="43"/>
    </row>
    <row r="51" spans="1:14" ht="15.75" thickBot="1" x14ac:dyDescent="0.3">
      <c r="A51" s="124" t="s">
        <v>9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6"/>
    </row>
    <row r="52" spans="1:14" ht="15.75" thickBot="1" x14ac:dyDescent="0.3">
      <c r="A52" s="34"/>
      <c r="B52" s="34"/>
      <c r="C52" s="34"/>
      <c r="D52" s="47"/>
      <c r="E52" s="47"/>
      <c r="F52" s="31"/>
      <c r="G52" s="31"/>
      <c r="H52" s="31"/>
      <c r="I52" s="31"/>
      <c r="J52" s="31"/>
      <c r="K52" s="31"/>
      <c r="L52" s="31"/>
      <c r="M52" s="31"/>
      <c r="N52" s="43"/>
    </row>
    <row r="53" spans="1:14" ht="15.75" thickBot="1" x14ac:dyDescent="0.3">
      <c r="A53" s="114" t="s">
        <v>10</v>
      </c>
      <c r="B53" s="115"/>
      <c r="C53" s="116"/>
      <c r="D53" s="111" t="str">
        <f>IF(D49="Neprimeraný zisk",(D45-D47)*N38/100,"Neexistuje nadmerná náhrada")</f>
        <v>Neexistuje nadmerná náhrada</v>
      </c>
      <c r="E53" s="112"/>
      <c r="F53" s="113"/>
      <c r="G53" s="31"/>
      <c r="H53" s="31"/>
      <c r="I53" s="31"/>
      <c r="J53" s="31"/>
      <c r="K53" s="31"/>
      <c r="L53" s="31"/>
      <c r="M53" s="31"/>
      <c r="N53" s="43"/>
    </row>
    <row r="54" spans="1:14" x14ac:dyDescent="0.25">
      <c r="C54" s="34"/>
      <c r="D54" s="47"/>
      <c r="E54" s="47"/>
      <c r="F54" s="31"/>
      <c r="G54" s="31"/>
      <c r="H54" s="31"/>
      <c r="I54" s="31"/>
      <c r="J54" s="31"/>
      <c r="K54" s="31"/>
      <c r="L54" s="31"/>
      <c r="M54" s="31"/>
      <c r="N54" s="43"/>
    </row>
    <row r="55" spans="1:14" x14ac:dyDescent="0.25">
      <c r="A55" s="40"/>
      <c r="B55" s="40"/>
      <c r="C55" s="40"/>
      <c r="D55" s="48"/>
      <c r="E55" s="48"/>
      <c r="F55" s="48"/>
      <c r="G55" s="48"/>
      <c r="H55" s="31"/>
      <c r="I55" s="31"/>
      <c r="J55" s="31"/>
      <c r="K55" s="31"/>
      <c r="L55" s="31"/>
      <c r="M55" s="31"/>
      <c r="N55" s="43"/>
    </row>
    <row r="56" spans="1:14" x14ac:dyDescent="0.25">
      <c r="A56" s="34"/>
      <c r="B56" s="34"/>
      <c r="C56" s="34"/>
      <c r="D56" s="49"/>
      <c r="E56" s="49"/>
      <c r="F56" s="31"/>
      <c r="G56" s="31"/>
      <c r="H56" s="31"/>
      <c r="I56" s="31"/>
      <c r="J56" s="31"/>
      <c r="K56" s="31"/>
      <c r="L56" s="31"/>
      <c r="M56" s="31"/>
      <c r="N56" s="43"/>
    </row>
    <row r="57" spans="1:14" x14ac:dyDescent="0.25">
      <c r="B57" s="50"/>
      <c r="C57" s="31"/>
      <c r="D57" s="31"/>
      <c r="E57" s="43"/>
      <c r="F57" s="51"/>
      <c r="G57" s="43"/>
      <c r="H57" s="31"/>
      <c r="I57" s="31"/>
      <c r="J57" s="31"/>
      <c r="K57" s="31"/>
      <c r="L57" s="31"/>
      <c r="M57" s="31"/>
      <c r="N57" s="31"/>
    </row>
    <row r="58" spans="1:14" x14ac:dyDescent="0.25">
      <c r="B58" s="31"/>
      <c r="G58" s="52"/>
      <c r="I58" s="51"/>
      <c r="J58" s="31"/>
      <c r="L58" s="51"/>
      <c r="M58" s="31"/>
      <c r="N58" s="31"/>
    </row>
    <row r="59" spans="1:14" x14ac:dyDescent="0.25">
      <c r="B59" s="31"/>
      <c r="G59" s="52"/>
      <c r="I59" s="51"/>
      <c r="J59" s="31"/>
      <c r="L59" s="51"/>
      <c r="M59" s="31"/>
      <c r="N59" s="31"/>
    </row>
    <row r="60" spans="1:14" x14ac:dyDescent="0.25">
      <c r="B60" s="31"/>
      <c r="D60" s="53"/>
      <c r="E60" s="39"/>
      <c r="I60" s="31"/>
      <c r="J60" s="31"/>
      <c r="L60" s="31"/>
      <c r="M60" s="31"/>
      <c r="N60" s="31"/>
    </row>
    <row r="61" spans="1:14" x14ac:dyDescent="0.25">
      <c r="B61" s="54"/>
      <c r="I61" s="31"/>
      <c r="J61" s="31"/>
      <c r="L61" s="31"/>
      <c r="M61" s="31"/>
      <c r="N61" s="31"/>
    </row>
    <row r="62" spans="1:14" x14ac:dyDescent="0.25">
      <c r="A62" s="31"/>
      <c r="B62" s="31"/>
      <c r="I62" s="31"/>
      <c r="J62" s="31"/>
      <c r="L62" s="31"/>
      <c r="M62" s="31"/>
      <c r="N62" s="31"/>
    </row>
  </sheetData>
  <mergeCells count="51">
    <mergeCell ref="A16:C17"/>
    <mergeCell ref="D16:M16"/>
    <mergeCell ref="N16:N17"/>
    <mergeCell ref="A24:C24"/>
    <mergeCell ref="A19:C19"/>
    <mergeCell ref="A20:C20"/>
    <mergeCell ref="A22:C22"/>
    <mergeCell ref="A18:N18"/>
    <mergeCell ref="A21:N21"/>
    <mergeCell ref="A23:N23"/>
    <mergeCell ref="A39:C39"/>
    <mergeCell ref="A45:C45"/>
    <mergeCell ref="A38:C38"/>
    <mergeCell ref="A25:C25"/>
    <mergeCell ref="A26:C26"/>
    <mergeCell ref="A28:C29"/>
    <mergeCell ref="A30:N30"/>
    <mergeCell ref="A34:N34"/>
    <mergeCell ref="A37:N37"/>
    <mergeCell ref="A31:C31"/>
    <mergeCell ref="A33:C33"/>
    <mergeCell ref="A35:C35"/>
    <mergeCell ref="A36:C36"/>
    <mergeCell ref="A32:C32"/>
    <mergeCell ref="D28:M28"/>
    <mergeCell ref="N28:N29"/>
    <mergeCell ref="D53:F53"/>
    <mergeCell ref="A53:C53"/>
    <mergeCell ref="A40:C40"/>
    <mergeCell ref="A41:C41"/>
    <mergeCell ref="A43:C43"/>
    <mergeCell ref="A51:N51"/>
    <mergeCell ref="A47:C47"/>
    <mergeCell ref="D49:E49"/>
    <mergeCell ref="A49:C49"/>
    <mergeCell ref="A46:C46"/>
    <mergeCell ref="A14:N14"/>
    <mergeCell ref="O12:R12"/>
    <mergeCell ref="A1:N1"/>
    <mergeCell ref="A3:N3"/>
    <mergeCell ref="A5:C5"/>
    <mergeCell ref="D5:N5"/>
    <mergeCell ref="A6:C6"/>
    <mergeCell ref="D6:N6"/>
    <mergeCell ref="A9:C9"/>
    <mergeCell ref="D9:E9"/>
    <mergeCell ref="A12:N12"/>
    <mergeCell ref="A8:C8"/>
    <mergeCell ref="D8:E8"/>
    <mergeCell ref="D7:N7"/>
    <mergeCell ref="A7:C7"/>
  </mergeCells>
  <conditionalFormatting sqref="L24:M24 I24:J24 L38:M40 I38:J40">
    <cfRule type="expression" dxfId="5" priority="5" stopIfTrue="1">
      <formula>#REF!="nie"</formula>
    </cfRule>
  </conditionalFormatting>
  <conditionalFormatting sqref="L25:M25">
    <cfRule type="expression" dxfId="4" priority="3" stopIfTrue="1">
      <formula>#REF!="nie"</formula>
    </cfRule>
  </conditionalFormatting>
  <conditionalFormatting sqref="I25:J25">
    <cfRule type="expression" dxfId="3" priority="1" stopIfTrue="1">
      <formula>#REF!="nie"</formula>
    </cfRule>
  </conditionalFormatting>
  <dataValidations disablePrompts="1" xWindow="671" yWindow="767" count="1">
    <dataValidation allowBlank="1" showInputMessage="1" showErrorMessage="1" prompt="Príslušná swapová miera, ktorej splatnosť a mena zodpovedajú trvaniu poverovacieho aktu, nachádza sa na:_x000a_http://ec.europa.eu/competition/state_aid/legislation/swap_rates_en.html_x000a_" sqref="D46"/>
  </dataValidations>
  <pageMargins left="0.7" right="0.7" top="0.75" bottom="0.75" header="0.3" footer="0.3"/>
  <pageSetup scale="55" orientation="landscape" r:id="rId1"/>
  <headerFooter>
    <oddHeader>&amp;C&amp;G&amp;R&amp;9Príloha č. 1 Metodiky pre stanovenie výšky náhrady
poskytovanej zo zdrojov EÚ a štátneho rozpočtu SR</oddHeader>
  </headerFooter>
  <rowBreaks count="1" manualBreakCount="1">
    <brk id="53" max="13" man="1"/>
  </rowBreaks>
  <colBreaks count="1" manualBreakCount="1">
    <brk id="14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showGridLines="0" view="pageLayout" zoomScaleNormal="100" workbookViewId="0">
      <selection activeCell="D8" sqref="D8:E8"/>
    </sheetView>
  </sheetViews>
  <sheetFormatPr defaultRowHeight="15" x14ac:dyDescent="0.25"/>
  <cols>
    <col min="1" max="1" width="3.7109375" style="29" customWidth="1"/>
    <col min="2" max="2" width="29.140625" style="29" customWidth="1"/>
    <col min="3" max="3" width="45.42578125" style="29" customWidth="1"/>
    <col min="4" max="13" width="13" style="29" customWidth="1"/>
    <col min="14" max="14" width="13.42578125" style="29" customWidth="1"/>
    <col min="15" max="15" width="10" style="29" bestFit="1" customWidth="1"/>
    <col min="16" max="16384" width="9.140625" style="29"/>
  </cols>
  <sheetData>
    <row r="1" spans="1:18" ht="44.25" customHeight="1" x14ac:dyDescent="0.35">
      <c r="A1" s="85" t="s">
        <v>39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8" ht="11.25" customHeight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9.5" thickBot="1" x14ac:dyDescent="0.35">
      <c r="A3" s="87" t="s">
        <v>53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9"/>
      <c r="O3" s="1"/>
      <c r="P3" s="1"/>
      <c r="Q3" s="1"/>
      <c r="R3" s="1"/>
    </row>
    <row r="4" spans="1:18" ht="15.75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A5" s="90" t="s">
        <v>64</v>
      </c>
      <c r="B5" s="91"/>
      <c r="C5" s="91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</row>
    <row r="6" spans="1:18" x14ac:dyDescent="0.25">
      <c r="A6" s="94" t="s">
        <v>0</v>
      </c>
      <c r="B6" s="95"/>
      <c r="C6" s="95"/>
      <c r="D6" s="96"/>
      <c r="E6" s="96"/>
      <c r="F6" s="96"/>
      <c r="G6" s="96"/>
      <c r="H6" s="96"/>
      <c r="I6" s="96"/>
      <c r="J6" s="96"/>
      <c r="K6" s="96"/>
      <c r="L6" s="96"/>
      <c r="M6" s="96"/>
      <c r="N6" s="97"/>
    </row>
    <row r="7" spans="1:18" ht="15.75" thickBot="1" x14ac:dyDescent="0.3">
      <c r="A7" s="109" t="s">
        <v>50</v>
      </c>
      <c r="B7" s="110"/>
      <c r="C7" s="110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8"/>
    </row>
    <row r="8" spans="1:18" x14ac:dyDescent="0.25">
      <c r="A8" s="102" t="s">
        <v>32</v>
      </c>
      <c r="B8" s="103"/>
      <c r="C8" s="104"/>
      <c r="D8" s="105">
        <v>2022</v>
      </c>
      <c r="E8" s="106"/>
      <c r="F8" s="56"/>
      <c r="G8" s="32"/>
      <c r="H8" s="32"/>
      <c r="I8" s="32"/>
      <c r="J8" s="32"/>
      <c r="K8" s="32"/>
      <c r="L8" s="32"/>
      <c r="M8" s="32"/>
      <c r="N8" s="32"/>
    </row>
    <row r="9" spans="1:18" ht="15.75" thickBot="1" x14ac:dyDescent="0.3">
      <c r="A9" s="98" t="s">
        <v>36</v>
      </c>
      <c r="B9" s="99"/>
      <c r="C9" s="99"/>
      <c r="D9" s="100"/>
      <c r="E9" s="101"/>
      <c r="F9" s="32"/>
      <c r="G9" s="32"/>
      <c r="H9" s="32"/>
      <c r="I9" s="32"/>
      <c r="J9" s="32"/>
      <c r="K9" s="32"/>
      <c r="L9" s="32"/>
      <c r="M9" s="32"/>
      <c r="N9" s="32"/>
    </row>
    <row r="10" spans="1:18" x14ac:dyDescent="0.25">
      <c r="F10" s="32"/>
      <c r="G10" s="33"/>
      <c r="H10" s="33"/>
      <c r="I10" s="32"/>
      <c r="J10" s="32"/>
      <c r="K10" s="32"/>
      <c r="L10" s="32"/>
      <c r="M10" s="32"/>
      <c r="N10" s="32"/>
    </row>
    <row r="11" spans="1:18" ht="15.75" thickBot="1" x14ac:dyDescent="0.3">
      <c r="A11" s="34"/>
      <c r="B11" s="34"/>
      <c r="C11" s="34"/>
      <c r="D11" s="34"/>
      <c r="E11" s="34"/>
      <c r="F11" s="35"/>
      <c r="G11" s="35"/>
      <c r="H11" s="35"/>
      <c r="I11" s="35"/>
      <c r="J11" s="35"/>
      <c r="K11" s="35"/>
      <c r="L11" s="35"/>
      <c r="M11" s="35"/>
      <c r="N11" s="35"/>
    </row>
    <row r="12" spans="1:18" ht="19.5" thickBot="1" x14ac:dyDescent="0.35">
      <c r="A12" s="87" t="s">
        <v>30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9"/>
      <c r="O12" s="84"/>
      <c r="P12" s="84"/>
      <c r="Q12" s="84"/>
      <c r="R12" s="84"/>
    </row>
    <row r="13" spans="1:18" ht="15.75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60"/>
      <c r="P13" s="60"/>
      <c r="Q13" s="60"/>
      <c r="R13" s="60"/>
    </row>
    <row r="14" spans="1:18" ht="16.5" thickBot="1" x14ac:dyDescent="0.3">
      <c r="A14" s="81" t="s">
        <v>31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3"/>
      <c r="O14" s="60"/>
      <c r="P14" s="60"/>
      <c r="Q14" s="60"/>
      <c r="R14" s="60"/>
    </row>
    <row r="15" spans="1:18" ht="15.75" thickBot="1" x14ac:dyDescent="0.3">
      <c r="A15" s="31"/>
      <c r="B15" s="31"/>
      <c r="C15" s="31"/>
      <c r="D15" s="36"/>
      <c r="E15" s="36"/>
      <c r="F15" s="31"/>
      <c r="G15" s="31"/>
      <c r="H15" s="31"/>
      <c r="I15" s="31"/>
      <c r="J15" s="31"/>
      <c r="K15" s="31"/>
      <c r="L15" s="31"/>
      <c r="M15" s="31"/>
      <c r="N15" s="31"/>
    </row>
    <row r="16" spans="1:18" x14ac:dyDescent="0.25">
      <c r="A16" s="152" t="s">
        <v>4</v>
      </c>
      <c r="B16" s="153"/>
      <c r="C16" s="153"/>
      <c r="D16" s="149" t="s">
        <v>22</v>
      </c>
      <c r="E16" s="149"/>
      <c r="F16" s="149"/>
      <c r="G16" s="149"/>
      <c r="H16" s="149"/>
      <c r="I16" s="149"/>
      <c r="J16" s="149"/>
      <c r="K16" s="149"/>
      <c r="L16" s="149"/>
      <c r="M16" s="149"/>
      <c r="N16" s="150" t="s">
        <v>2</v>
      </c>
    </row>
    <row r="17" spans="1:14" ht="15.75" thickBot="1" x14ac:dyDescent="0.3">
      <c r="A17" s="154"/>
      <c r="B17" s="155"/>
      <c r="C17" s="155"/>
      <c r="D17" s="77">
        <f>D8</f>
        <v>2022</v>
      </c>
      <c r="E17" s="77">
        <f>D8+1</f>
        <v>2023</v>
      </c>
      <c r="F17" s="77">
        <f>D8+2</f>
        <v>2024</v>
      </c>
      <c r="G17" s="77">
        <f>D8+3</f>
        <v>2025</v>
      </c>
      <c r="H17" s="77">
        <f>D8+4</f>
        <v>2026</v>
      </c>
      <c r="I17" s="77">
        <f>D8+5</f>
        <v>2027</v>
      </c>
      <c r="J17" s="77">
        <f>IF(D8&gt;2022,"N/A",D8+6)</f>
        <v>2028</v>
      </c>
      <c r="K17" s="77" t="str">
        <f>IF(D8&gt;2021,"N/A",D8+7)</f>
        <v>N/A</v>
      </c>
      <c r="L17" s="77" t="str">
        <f>IF(D8&gt;2020,"N/A",D8+8)</f>
        <v>N/A</v>
      </c>
      <c r="M17" s="77" t="str">
        <f>IF(D8&gt;2019,"N/A",D8+9)</f>
        <v>N/A</v>
      </c>
      <c r="N17" s="151"/>
    </row>
    <row r="18" spans="1:14" x14ac:dyDescent="0.25">
      <c r="A18" s="143" t="s">
        <v>65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5"/>
    </row>
    <row r="19" spans="1:14" x14ac:dyDescent="0.25">
      <c r="A19" s="156" t="s">
        <v>26</v>
      </c>
      <c r="B19" s="157"/>
      <c r="C19" s="157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67">
        <f t="shared" ref="N19:N20" si="0">SUM(D19:M19)</f>
        <v>0</v>
      </c>
    </row>
    <row r="20" spans="1:14" x14ac:dyDescent="0.25">
      <c r="A20" s="135" t="s">
        <v>45</v>
      </c>
      <c r="B20" s="136"/>
      <c r="C20" s="13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67">
        <f t="shared" si="0"/>
        <v>0</v>
      </c>
    </row>
    <row r="21" spans="1:14" x14ac:dyDescent="0.25">
      <c r="A21" s="146" t="s">
        <v>66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8"/>
    </row>
    <row r="22" spans="1:14" x14ac:dyDescent="0.25">
      <c r="A22" s="156" t="s">
        <v>26</v>
      </c>
      <c r="B22" s="157"/>
      <c r="C22" s="157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67">
        <f t="shared" ref="N22" si="1">SUM(D22:M22)</f>
        <v>0</v>
      </c>
    </row>
    <row r="23" spans="1:14" x14ac:dyDescent="0.25">
      <c r="A23" s="146" t="s">
        <v>67</v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8"/>
    </row>
    <row r="24" spans="1:14" x14ac:dyDescent="0.25">
      <c r="A24" s="156" t="s">
        <v>26</v>
      </c>
      <c r="B24" s="157"/>
      <c r="C24" s="157"/>
      <c r="D24" s="68">
        <f>D19+D22</f>
        <v>0</v>
      </c>
      <c r="E24" s="68">
        <f t="shared" ref="E24:M24" si="2">E19+E22</f>
        <v>0</v>
      </c>
      <c r="F24" s="68">
        <f t="shared" si="2"/>
        <v>0</v>
      </c>
      <c r="G24" s="68">
        <f t="shared" si="2"/>
        <v>0</v>
      </c>
      <c r="H24" s="68">
        <f t="shared" si="2"/>
        <v>0</v>
      </c>
      <c r="I24" s="68">
        <f t="shared" si="2"/>
        <v>0</v>
      </c>
      <c r="J24" s="68">
        <f t="shared" si="2"/>
        <v>0</v>
      </c>
      <c r="K24" s="68">
        <f t="shared" si="2"/>
        <v>0</v>
      </c>
      <c r="L24" s="68">
        <f t="shared" si="2"/>
        <v>0</v>
      </c>
      <c r="M24" s="68">
        <f t="shared" si="2"/>
        <v>0</v>
      </c>
      <c r="N24" s="67">
        <f>SUM(D24:M24)</f>
        <v>0</v>
      </c>
    </row>
    <row r="25" spans="1:14" ht="15.75" thickBot="1" x14ac:dyDescent="0.3">
      <c r="A25" s="135" t="s">
        <v>45</v>
      </c>
      <c r="B25" s="136"/>
      <c r="C25" s="136"/>
      <c r="D25" s="68">
        <f>D20</f>
        <v>0</v>
      </c>
      <c r="E25" s="68">
        <f>E20</f>
        <v>0</v>
      </c>
      <c r="F25" s="68">
        <f t="shared" ref="F25:M25" si="3">F20</f>
        <v>0</v>
      </c>
      <c r="G25" s="68">
        <f t="shared" si="3"/>
        <v>0</v>
      </c>
      <c r="H25" s="68">
        <f t="shared" si="3"/>
        <v>0</v>
      </c>
      <c r="I25" s="68">
        <f t="shared" si="3"/>
        <v>0</v>
      </c>
      <c r="J25" s="68">
        <f t="shared" si="3"/>
        <v>0</v>
      </c>
      <c r="K25" s="68">
        <f t="shared" si="3"/>
        <v>0</v>
      </c>
      <c r="L25" s="68">
        <f t="shared" si="3"/>
        <v>0</v>
      </c>
      <c r="M25" s="68">
        <f t="shared" si="3"/>
        <v>0</v>
      </c>
      <c r="N25" s="67">
        <f>SUM(D25:M25)</f>
        <v>0</v>
      </c>
    </row>
    <row r="26" spans="1:14" ht="18.75" thickBot="1" x14ac:dyDescent="0.3">
      <c r="A26" s="137" t="s">
        <v>20</v>
      </c>
      <c r="B26" s="138"/>
      <c r="C26" s="138"/>
      <c r="D26" s="37">
        <f>SUM(D24:D25)</f>
        <v>0</v>
      </c>
      <c r="E26" s="37">
        <f t="shared" ref="E26:M26" si="4">SUM(E24:E25)</f>
        <v>0</v>
      </c>
      <c r="F26" s="37">
        <f t="shared" si="4"/>
        <v>0</v>
      </c>
      <c r="G26" s="37">
        <f t="shared" si="4"/>
        <v>0</v>
      </c>
      <c r="H26" s="37">
        <f t="shared" si="4"/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 t="shared" si="4"/>
        <v>0</v>
      </c>
      <c r="N26" s="38">
        <f>SUM(D26:M26)</f>
        <v>0</v>
      </c>
    </row>
    <row r="27" spans="1:14" s="66" customFormat="1" ht="15.75" thickBot="1" x14ac:dyDescent="0.3">
      <c r="A27" s="63"/>
      <c r="B27" s="64"/>
      <c r="C27" s="64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25">
      <c r="A28" s="139" t="s">
        <v>41</v>
      </c>
      <c r="B28" s="140"/>
      <c r="C28" s="140"/>
      <c r="D28" s="149" t="s">
        <v>22</v>
      </c>
      <c r="E28" s="149"/>
      <c r="F28" s="149"/>
      <c r="G28" s="149"/>
      <c r="H28" s="149"/>
      <c r="I28" s="149"/>
      <c r="J28" s="149"/>
      <c r="K28" s="149"/>
      <c r="L28" s="149"/>
      <c r="M28" s="149"/>
      <c r="N28" s="150" t="s">
        <v>2</v>
      </c>
    </row>
    <row r="29" spans="1:14" ht="15.75" thickBot="1" x14ac:dyDescent="0.3">
      <c r="A29" s="141"/>
      <c r="B29" s="142"/>
      <c r="C29" s="142"/>
      <c r="D29" s="77">
        <f t="shared" ref="D29:M29" si="5">D17</f>
        <v>2022</v>
      </c>
      <c r="E29" s="77">
        <f t="shared" si="5"/>
        <v>2023</v>
      </c>
      <c r="F29" s="77">
        <f t="shared" si="5"/>
        <v>2024</v>
      </c>
      <c r="G29" s="77">
        <f t="shared" si="5"/>
        <v>2025</v>
      </c>
      <c r="H29" s="77">
        <f t="shared" si="5"/>
        <v>2026</v>
      </c>
      <c r="I29" s="77">
        <f t="shared" si="5"/>
        <v>2027</v>
      </c>
      <c r="J29" s="77">
        <f t="shared" si="5"/>
        <v>2028</v>
      </c>
      <c r="K29" s="77" t="str">
        <f t="shared" si="5"/>
        <v>N/A</v>
      </c>
      <c r="L29" s="77" t="str">
        <f t="shared" si="5"/>
        <v>N/A</v>
      </c>
      <c r="M29" s="77" t="str">
        <f t="shared" si="5"/>
        <v>N/A</v>
      </c>
      <c r="N29" s="151"/>
    </row>
    <row r="30" spans="1:14" x14ac:dyDescent="0.25">
      <c r="A30" s="143" t="s">
        <v>65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5"/>
    </row>
    <row r="31" spans="1:14" x14ac:dyDescent="0.25">
      <c r="A31" s="117" t="s">
        <v>26</v>
      </c>
      <c r="B31" s="118"/>
      <c r="C31" s="118"/>
      <c r="D31" s="79">
        <f t="shared" ref="D31:M31" si="6">D19</f>
        <v>0</v>
      </c>
      <c r="E31" s="79">
        <f t="shared" si="6"/>
        <v>0</v>
      </c>
      <c r="F31" s="79">
        <f t="shared" si="6"/>
        <v>0</v>
      </c>
      <c r="G31" s="79">
        <f t="shared" si="6"/>
        <v>0</v>
      </c>
      <c r="H31" s="79">
        <f t="shared" si="6"/>
        <v>0</v>
      </c>
      <c r="I31" s="79">
        <f t="shared" si="6"/>
        <v>0</v>
      </c>
      <c r="J31" s="79">
        <f t="shared" si="6"/>
        <v>0</v>
      </c>
      <c r="K31" s="79">
        <f t="shared" si="6"/>
        <v>0</v>
      </c>
      <c r="L31" s="79">
        <f t="shared" si="6"/>
        <v>0</v>
      </c>
      <c r="M31" s="79">
        <f t="shared" si="6"/>
        <v>0</v>
      </c>
      <c r="N31" s="67">
        <f t="shared" ref="N31:N36" si="7">SUM(D31:M31)</f>
        <v>0</v>
      </c>
    </row>
    <row r="32" spans="1:14" x14ac:dyDescent="0.25">
      <c r="A32" s="117" t="s">
        <v>42</v>
      </c>
      <c r="B32" s="118"/>
      <c r="C32" s="118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67">
        <f t="shared" si="7"/>
        <v>0</v>
      </c>
    </row>
    <row r="33" spans="1:15" x14ac:dyDescent="0.25">
      <c r="A33" s="117" t="s">
        <v>43</v>
      </c>
      <c r="B33" s="118"/>
      <c r="C33" s="118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67">
        <f t="shared" si="7"/>
        <v>0</v>
      </c>
    </row>
    <row r="34" spans="1:15" x14ac:dyDescent="0.25">
      <c r="A34" s="146" t="s">
        <v>66</v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</row>
    <row r="35" spans="1:15" x14ac:dyDescent="0.25">
      <c r="A35" s="117" t="s">
        <v>26</v>
      </c>
      <c r="B35" s="118"/>
      <c r="C35" s="118"/>
      <c r="D35" s="78">
        <f>D22</f>
        <v>0</v>
      </c>
      <c r="E35" s="78">
        <f t="shared" ref="E35:M35" si="8">E22</f>
        <v>0</v>
      </c>
      <c r="F35" s="78">
        <f t="shared" si="8"/>
        <v>0</v>
      </c>
      <c r="G35" s="78">
        <f t="shared" si="8"/>
        <v>0</v>
      </c>
      <c r="H35" s="78">
        <f t="shared" si="8"/>
        <v>0</v>
      </c>
      <c r="I35" s="78">
        <f t="shared" si="8"/>
        <v>0</v>
      </c>
      <c r="J35" s="78">
        <f t="shared" si="8"/>
        <v>0</v>
      </c>
      <c r="K35" s="78">
        <f t="shared" si="8"/>
        <v>0</v>
      </c>
      <c r="L35" s="78">
        <f t="shared" si="8"/>
        <v>0</v>
      </c>
      <c r="M35" s="78">
        <f t="shared" si="8"/>
        <v>0</v>
      </c>
      <c r="N35" s="67">
        <f t="shared" si="7"/>
        <v>0</v>
      </c>
    </row>
    <row r="36" spans="1:15" x14ac:dyDescent="0.25">
      <c r="A36" s="117" t="s">
        <v>42</v>
      </c>
      <c r="B36" s="118"/>
      <c r="C36" s="118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67">
        <f t="shared" si="7"/>
        <v>0</v>
      </c>
    </row>
    <row r="37" spans="1:15" x14ac:dyDescent="0.25">
      <c r="A37" s="146" t="s">
        <v>67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8"/>
    </row>
    <row r="38" spans="1:15" x14ac:dyDescent="0.25">
      <c r="A38" s="117" t="s">
        <v>26</v>
      </c>
      <c r="B38" s="118"/>
      <c r="C38" s="118"/>
      <c r="D38" s="69">
        <f>D31+D35</f>
        <v>0</v>
      </c>
      <c r="E38" s="69">
        <f t="shared" ref="E38:M39" si="9">E31+E35</f>
        <v>0</v>
      </c>
      <c r="F38" s="70">
        <f t="shared" si="9"/>
        <v>0</v>
      </c>
      <c r="G38" s="70">
        <f t="shared" si="9"/>
        <v>0</v>
      </c>
      <c r="H38" s="70">
        <f t="shared" si="9"/>
        <v>0</v>
      </c>
      <c r="I38" s="70">
        <f t="shared" si="9"/>
        <v>0</v>
      </c>
      <c r="J38" s="70">
        <f t="shared" si="9"/>
        <v>0</v>
      </c>
      <c r="K38" s="70">
        <f t="shared" si="9"/>
        <v>0</v>
      </c>
      <c r="L38" s="70">
        <f t="shared" si="9"/>
        <v>0</v>
      </c>
      <c r="M38" s="70">
        <f t="shared" si="9"/>
        <v>0</v>
      </c>
      <c r="N38" s="67">
        <f>SUM(D38:M38)</f>
        <v>0</v>
      </c>
    </row>
    <row r="39" spans="1:15" x14ac:dyDescent="0.25">
      <c r="A39" s="117" t="s">
        <v>42</v>
      </c>
      <c r="B39" s="118"/>
      <c r="C39" s="118"/>
      <c r="D39" s="71">
        <f>D32+D36</f>
        <v>0</v>
      </c>
      <c r="E39" s="71">
        <f t="shared" si="9"/>
        <v>0</v>
      </c>
      <c r="F39" s="68">
        <f t="shared" si="9"/>
        <v>0</v>
      </c>
      <c r="G39" s="68">
        <f t="shared" si="9"/>
        <v>0</v>
      </c>
      <c r="H39" s="68">
        <f t="shared" si="9"/>
        <v>0</v>
      </c>
      <c r="I39" s="68">
        <f t="shared" si="9"/>
        <v>0</v>
      </c>
      <c r="J39" s="68">
        <f t="shared" si="9"/>
        <v>0</v>
      </c>
      <c r="K39" s="68">
        <f t="shared" si="9"/>
        <v>0</v>
      </c>
      <c r="L39" s="68">
        <f t="shared" si="9"/>
        <v>0</v>
      </c>
      <c r="M39" s="68">
        <f t="shared" si="9"/>
        <v>0</v>
      </c>
      <c r="N39" s="67">
        <f>SUM(D39:M39)</f>
        <v>0</v>
      </c>
      <c r="O39" s="39"/>
    </row>
    <row r="40" spans="1:15" ht="15.75" thickBot="1" x14ac:dyDescent="0.3">
      <c r="A40" s="117" t="s">
        <v>43</v>
      </c>
      <c r="B40" s="118"/>
      <c r="C40" s="118"/>
      <c r="D40" s="71">
        <f>D33</f>
        <v>0</v>
      </c>
      <c r="E40" s="71">
        <f t="shared" ref="E40:M40" si="10">E33</f>
        <v>0</v>
      </c>
      <c r="F40" s="72">
        <f t="shared" si="10"/>
        <v>0</v>
      </c>
      <c r="G40" s="72">
        <f t="shared" si="10"/>
        <v>0</v>
      </c>
      <c r="H40" s="72">
        <f t="shared" si="10"/>
        <v>0</v>
      </c>
      <c r="I40" s="72">
        <f t="shared" si="10"/>
        <v>0</v>
      </c>
      <c r="J40" s="72">
        <f t="shared" si="10"/>
        <v>0</v>
      </c>
      <c r="K40" s="72">
        <f t="shared" si="10"/>
        <v>0</v>
      </c>
      <c r="L40" s="72">
        <f t="shared" si="10"/>
        <v>0</v>
      </c>
      <c r="M40" s="72">
        <f t="shared" si="10"/>
        <v>0</v>
      </c>
      <c r="N40" s="67">
        <f>SUM(D40:M40)</f>
        <v>0</v>
      </c>
      <c r="O40" s="39"/>
    </row>
    <row r="41" spans="1:15" ht="18.75" thickBot="1" x14ac:dyDescent="0.3">
      <c r="A41" s="119" t="s">
        <v>21</v>
      </c>
      <c r="B41" s="120"/>
      <c r="C41" s="120"/>
      <c r="D41" s="37">
        <f>SUM(D38:D40)</f>
        <v>0</v>
      </c>
      <c r="E41" s="37">
        <f t="shared" ref="E41:N41" si="11">SUM(E38:E40)</f>
        <v>0</v>
      </c>
      <c r="F41" s="37">
        <f t="shared" si="11"/>
        <v>0</v>
      </c>
      <c r="G41" s="37">
        <f t="shared" si="11"/>
        <v>0</v>
      </c>
      <c r="H41" s="37">
        <f t="shared" si="11"/>
        <v>0</v>
      </c>
      <c r="I41" s="37">
        <f t="shared" si="11"/>
        <v>0</v>
      </c>
      <c r="J41" s="37">
        <f t="shared" si="11"/>
        <v>0</v>
      </c>
      <c r="K41" s="37">
        <f t="shared" si="11"/>
        <v>0</v>
      </c>
      <c r="L41" s="37">
        <f t="shared" si="11"/>
        <v>0</v>
      </c>
      <c r="M41" s="37">
        <f t="shared" si="11"/>
        <v>0</v>
      </c>
      <c r="N41" s="38">
        <f t="shared" si="11"/>
        <v>0</v>
      </c>
    </row>
    <row r="42" spans="1:15" ht="11.25" customHeight="1" thickBot="1" x14ac:dyDescent="0.3">
      <c r="A42" s="40"/>
      <c r="B42" s="40"/>
      <c r="C42" s="40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ht="16.5" thickBot="1" x14ac:dyDescent="0.3">
      <c r="A43" s="121" t="s">
        <v>5</v>
      </c>
      <c r="B43" s="122"/>
      <c r="C43" s="123"/>
      <c r="D43" s="37">
        <f>D26-D41</f>
        <v>0</v>
      </c>
      <c r="E43" s="37">
        <f t="shared" ref="E43:N43" si="12">E26-E41</f>
        <v>0</v>
      </c>
      <c r="F43" s="37">
        <f t="shared" si="12"/>
        <v>0</v>
      </c>
      <c r="G43" s="37">
        <f t="shared" si="12"/>
        <v>0</v>
      </c>
      <c r="H43" s="37">
        <f t="shared" si="12"/>
        <v>0</v>
      </c>
      <c r="I43" s="37">
        <f t="shared" si="12"/>
        <v>0</v>
      </c>
      <c r="J43" s="37">
        <f t="shared" si="12"/>
        <v>0</v>
      </c>
      <c r="K43" s="37">
        <f t="shared" si="12"/>
        <v>0</v>
      </c>
      <c r="L43" s="37">
        <f t="shared" si="12"/>
        <v>0</v>
      </c>
      <c r="M43" s="37">
        <f t="shared" si="12"/>
        <v>0</v>
      </c>
      <c r="N43" s="42">
        <f t="shared" si="12"/>
        <v>0</v>
      </c>
    </row>
    <row r="44" spans="1:15" ht="15.75" thickBot="1" x14ac:dyDescent="0.3">
      <c r="A44" s="31"/>
      <c r="B44" s="31"/>
      <c r="C44" s="31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</row>
    <row r="45" spans="1:15" x14ac:dyDescent="0.25">
      <c r="A45" s="133" t="s">
        <v>3</v>
      </c>
      <c r="B45" s="134"/>
      <c r="C45" s="134"/>
      <c r="D45" s="73">
        <f>IF(ISERROR(IRR(D43:M43)),0,IRR(D43:M43))</f>
        <v>0</v>
      </c>
      <c r="E45" s="31"/>
      <c r="F45" s="43"/>
      <c r="G45" s="43"/>
      <c r="H45" s="43"/>
      <c r="I45" s="43"/>
      <c r="J45" s="43"/>
      <c r="K45" s="43"/>
      <c r="L45" s="43"/>
      <c r="M45" s="43"/>
      <c r="N45" s="43"/>
    </row>
    <row r="46" spans="1:15" x14ac:dyDescent="0.25">
      <c r="A46" s="131" t="s">
        <v>6</v>
      </c>
      <c r="B46" s="132"/>
      <c r="C46" s="132"/>
      <c r="D46" s="28"/>
      <c r="E46" s="44"/>
      <c r="F46" s="43"/>
      <c r="G46" s="43"/>
      <c r="H46" s="43"/>
      <c r="I46" s="43"/>
      <c r="J46" s="43"/>
      <c r="K46" s="43"/>
      <c r="L46" s="43"/>
      <c r="M46" s="43"/>
      <c r="N46" s="43"/>
    </row>
    <row r="47" spans="1:15" ht="15.75" thickBot="1" x14ac:dyDescent="0.3">
      <c r="A47" s="127" t="s">
        <v>7</v>
      </c>
      <c r="B47" s="128"/>
      <c r="C47" s="128"/>
      <c r="D47" s="74" t="str">
        <f>IF(D46="","",D46+1)</f>
        <v/>
      </c>
      <c r="E47" s="31"/>
      <c r="F47" s="31"/>
      <c r="G47" s="31"/>
      <c r="H47" s="31"/>
      <c r="I47" s="31"/>
      <c r="J47" s="31"/>
      <c r="K47" s="31"/>
      <c r="L47" s="31"/>
      <c r="M47" s="31"/>
      <c r="N47" s="43"/>
    </row>
    <row r="48" spans="1:15" ht="15.75" thickBot="1" x14ac:dyDescent="0.3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43"/>
    </row>
    <row r="49" spans="1:14" ht="15.75" thickBot="1" x14ac:dyDescent="0.3">
      <c r="A49" s="114" t="s">
        <v>25</v>
      </c>
      <c r="B49" s="115"/>
      <c r="C49" s="116"/>
      <c r="D49" s="129" t="str">
        <f>IF(D45&lt;=D47,"Primeraný zisk","Neprimeraný zisk")</f>
        <v>Primeraný zisk</v>
      </c>
      <c r="E49" s="130"/>
      <c r="F49" s="31"/>
      <c r="G49" s="31"/>
      <c r="H49" s="31"/>
      <c r="I49" s="31"/>
      <c r="J49" s="31"/>
      <c r="K49" s="31"/>
      <c r="L49" s="31"/>
      <c r="M49" s="31"/>
      <c r="N49" s="43"/>
    </row>
    <row r="50" spans="1:14" ht="15.75" thickBot="1" x14ac:dyDescent="0.3">
      <c r="A50" s="45"/>
      <c r="B50" s="45"/>
      <c r="C50" s="45"/>
      <c r="D50" s="46"/>
      <c r="E50" s="46"/>
      <c r="F50" s="31"/>
      <c r="G50" s="31"/>
      <c r="H50" s="31"/>
      <c r="I50" s="31"/>
      <c r="J50" s="31"/>
      <c r="K50" s="31"/>
      <c r="L50" s="31"/>
      <c r="M50" s="31"/>
      <c r="N50" s="43"/>
    </row>
    <row r="51" spans="1:14" ht="15.75" thickBot="1" x14ac:dyDescent="0.3">
      <c r="A51" s="124" t="s">
        <v>9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6"/>
    </row>
    <row r="52" spans="1:14" ht="15.75" thickBot="1" x14ac:dyDescent="0.3">
      <c r="A52" s="34"/>
      <c r="B52" s="34"/>
      <c r="C52" s="34"/>
      <c r="D52" s="47"/>
      <c r="E52" s="47"/>
      <c r="F52" s="31"/>
      <c r="G52" s="31"/>
      <c r="H52" s="31"/>
      <c r="I52" s="31"/>
      <c r="J52" s="31"/>
      <c r="K52" s="31"/>
      <c r="L52" s="31"/>
      <c r="M52" s="31"/>
      <c r="N52" s="43"/>
    </row>
    <row r="53" spans="1:14" ht="15.75" thickBot="1" x14ac:dyDescent="0.3">
      <c r="A53" s="114" t="s">
        <v>10</v>
      </c>
      <c r="B53" s="115"/>
      <c r="C53" s="116"/>
      <c r="D53" s="111" t="str">
        <f>IF(D49="Neprimeraný zisk",(D45-D47)*N38/100,"Neexistuje nadmerná náhrada")</f>
        <v>Neexistuje nadmerná náhrada</v>
      </c>
      <c r="E53" s="112"/>
      <c r="F53" s="113"/>
      <c r="G53" s="31"/>
      <c r="H53" s="31"/>
      <c r="I53" s="31"/>
      <c r="J53" s="31"/>
      <c r="K53" s="31"/>
      <c r="L53" s="31"/>
      <c r="M53" s="31"/>
      <c r="N53" s="43"/>
    </row>
    <row r="54" spans="1:14" x14ac:dyDescent="0.25">
      <c r="C54" s="34"/>
      <c r="D54" s="47"/>
      <c r="E54" s="47"/>
      <c r="F54" s="31"/>
      <c r="G54" s="31"/>
      <c r="H54" s="31"/>
      <c r="I54" s="31"/>
      <c r="J54" s="31"/>
      <c r="K54" s="31"/>
      <c r="L54" s="31"/>
      <c r="M54" s="31"/>
      <c r="N54" s="43"/>
    </row>
    <row r="55" spans="1:14" x14ac:dyDescent="0.25">
      <c r="A55" s="40"/>
      <c r="B55" s="40"/>
      <c r="C55" s="40"/>
      <c r="D55" s="48"/>
      <c r="E55" s="48"/>
      <c r="F55" s="48"/>
      <c r="G55" s="48"/>
      <c r="H55" s="31"/>
      <c r="I55" s="31"/>
      <c r="J55" s="31"/>
      <c r="K55" s="31"/>
      <c r="L55" s="31"/>
      <c r="M55" s="31"/>
      <c r="N55" s="43"/>
    </row>
    <row r="56" spans="1:14" x14ac:dyDescent="0.25">
      <c r="A56" s="34"/>
      <c r="B56" s="34"/>
      <c r="C56" s="34"/>
      <c r="D56" s="49"/>
      <c r="E56" s="49"/>
      <c r="F56" s="31"/>
      <c r="G56" s="31"/>
      <c r="H56" s="31"/>
      <c r="I56" s="31"/>
      <c r="J56" s="31"/>
      <c r="K56" s="31"/>
      <c r="L56" s="31"/>
      <c r="M56" s="31"/>
      <c r="N56" s="43"/>
    </row>
    <row r="57" spans="1:14" x14ac:dyDescent="0.25">
      <c r="B57" s="50"/>
      <c r="C57" s="31"/>
      <c r="D57" s="31"/>
      <c r="E57" s="43"/>
      <c r="F57" s="51"/>
      <c r="G57" s="43"/>
      <c r="H57" s="31"/>
      <c r="I57" s="31"/>
      <c r="J57" s="31"/>
      <c r="K57" s="31"/>
      <c r="L57" s="31"/>
      <c r="M57" s="31"/>
      <c r="N57" s="31"/>
    </row>
    <row r="58" spans="1:14" x14ac:dyDescent="0.25">
      <c r="B58" s="31"/>
      <c r="G58" s="52"/>
      <c r="I58" s="51"/>
      <c r="J58" s="31"/>
      <c r="L58" s="51"/>
      <c r="M58" s="31"/>
      <c r="N58" s="31"/>
    </row>
    <row r="59" spans="1:14" x14ac:dyDescent="0.25">
      <c r="B59" s="31"/>
      <c r="G59" s="52"/>
      <c r="I59" s="51"/>
      <c r="J59" s="31"/>
      <c r="L59" s="51"/>
      <c r="M59" s="31"/>
      <c r="N59" s="31"/>
    </row>
    <row r="60" spans="1:14" x14ac:dyDescent="0.25">
      <c r="B60" s="31"/>
      <c r="D60" s="53"/>
      <c r="E60" s="39"/>
      <c r="I60" s="31"/>
      <c r="J60" s="31"/>
      <c r="L60" s="31"/>
      <c r="M60" s="31"/>
      <c r="N60" s="31"/>
    </row>
    <row r="61" spans="1:14" x14ac:dyDescent="0.25">
      <c r="B61" s="54"/>
      <c r="I61" s="31"/>
      <c r="J61" s="31"/>
      <c r="L61" s="31"/>
      <c r="M61" s="31"/>
      <c r="N61" s="31"/>
    </row>
    <row r="62" spans="1:14" x14ac:dyDescent="0.25">
      <c r="A62" s="31"/>
      <c r="B62" s="31"/>
      <c r="I62" s="31"/>
      <c r="J62" s="31"/>
      <c r="L62" s="31"/>
      <c r="M62" s="31"/>
      <c r="N62" s="31"/>
    </row>
  </sheetData>
  <mergeCells count="51">
    <mergeCell ref="A51:N51"/>
    <mergeCell ref="A53:C53"/>
    <mergeCell ref="D53:F53"/>
    <mergeCell ref="A43:C43"/>
    <mergeCell ref="A45:C45"/>
    <mergeCell ref="A46:C46"/>
    <mergeCell ref="A47:C47"/>
    <mergeCell ref="A49:C49"/>
    <mergeCell ref="D49:E49"/>
    <mergeCell ref="A41:C41"/>
    <mergeCell ref="A30:N30"/>
    <mergeCell ref="A31:C31"/>
    <mergeCell ref="A32:C32"/>
    <mergeCell ref="A33:C33"/>
    <mergeCell ref="A34:N34"/>
    <mergeCell ref="A35:C35"/>
    <mergeCell ref="A36:C36"/>
    <mergeCell ref="A37:N37"/>
    <mergeCell ref="A38:C38"/>
    <mergeCell ref="A39:C39"/>
    <mergeCell ref="A40:C40"/>
    <mergeCell ref="N28:N29"/>
    <mergeCell ref="A18:N18"/>
    <mergeCell ref="A19:C19"/>
    <mergeCell ref="A20:C20"/>
    <mergeCell ref="A21:N21"/>
    <mergeCell ref="A22:C22"/>
    <mergeCell ref="A23:N23"/>
    <mergeCell ref="A24:C24"/>
    <mergeCell ref="A25:C25"/>
    <mergeCell ref="A26:C26"/>
    <mergeCell ref="A28:C29"/>
    <mergeCell ref="D28:M28"/>
    <mergeCell ref="A12:N12"/>
    <mergeCell ref="O12:R12"/>
    <mergeCell ref="A14:N14"/>
    <mergeCell ref="A16:C17"/>
    <mergeCell ref="D16:M16"/>
    <mergeCell ref="N16:N17"/>
    <mergeCell ref="A7:C7"/>
    <mergeCell ref="D7:N7"/>
    <mergeCell ref="A8:C8"/>
    <mergeCell ref="D8:E8"/>
    <mergeCell ref="A9:C9"/>
    <mergeCell ref="D9:E9"/>
    <mergeCell ref="A1:N1"/>
    <mergeCell ref="A3:N3"/>
    <mergeCell ref="A5:C5"/>
    <mergeCell ref="D5:N5"/>
    <mergeCell ref="A6:C6"/>
    <mergeCell ref="D6:N6"/>
  </mergeCells>
  <conditionalFormatting sqref="L24:M24 I24:J24 L38:M40 I38:J40">
    <cfRule type="expression" dxfId="2" priority="3" stopIfTrue="1">
      <formula>#REF!="nie"</formula>
    </cfRule>
  </conditionalFormatting>
  <conditionalFormatting sqref="L25:M25">
    <cfRule type="expression" dxfId="1" priority="2" stopIfTrue="1">
      <formula>#REF!="nie"</formula>
    </cfRule>
  </conditionalFormatting>
  <conditionalFormatting sqref="I25:J25">
    <cfRule type="expression" dxfId="0" priority="1" stopIfTrue="1">
      <formula>#REF!="nie"</formula>
    </cfRule>
  </conditionalFormatting>
  <dataValidations disablePrompts="1" count="1">
    <dataValidation allowBlank="1" showInputMessage="1" showErrorMessage="1" prompt="Príslušná swapová miera, ktorej splatnosť a mena zodpovedajú trvaniu poverovacieho aktu, nachádza sa na:_x000a_http://ec.europa.eu/competition/state_aid/legislation/swap_rates_en.html_x000a_" sqref="D46"/>
  </dataValidations>
  <pageMargins left="0.7" right="0.7" top="0.75" bottom="0.75" header="0.3" footer="0.3"/>
  <pageSetup scale="55" orientation="landscape" r:id="rId1"/>
  <headerFooter>
    <oddHeader>&amp;C&amp;G&amp;R&amp;9Príloha č. 1 Metodiky pre stanovenie výšky náhrady
poskytovanej zo zdrojov EÚ a štátneho rozpočtu SR</oddHeader>
  </headerFooter>
  <rowBreaks count="1" manualBreakCount="1">
    <brk id="53" max="13" man="1"/>
  </rowBreaks>
  <colBreaks count="1" manualBreakCount="1">
    <brk id="14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8"/>
  <sheetViews>
    <sheetView tabSelected="1" topLeftCell="A13" zoomScale="90" zoomScaleNormal="90" workbookViewId="0">
      <selection activeCell="K28" sqref="K28:S28"/>
    </sheetView>
  </sheetViews>
  <sheetFormatPr defaultRowHeight="15" x14ac:dyDescent="0.25"/>
  <cols>
    <col min="2" max="2" width="57.140625" customWidth="1"/>
    <col min="9" max="19" width="11.7109375" customWidth="1"/>
  </cols>
  <sheetData>
    <row r="1" spans="1:28" ht="18.75" x14ac:dyDescent="0.25">
      <c r="A1" s="176" t="s">
        <v>11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8"/>
    </row>
    <row r="2" spans="1:28" ht="17.25" customHeight="1" x14ac:dyDescent="0.25">
      <c r="A2" s="165" t="s">
        <v>35</v>
      </c>
      <c r="B2" s="166"/>
      <c r="C2" s="3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8"/>
    </row>
    <row r="3" spans="1:28" ht="32.25" customHeight="1" x14ac:dyDescent="0.25">
      <c r="A3" s="170" t="s">
        <v>38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2"/>
    </row>
    <row r="4" spans="1:28" x14ac:dyDescent="0.25">
      <c r="A4" s="195" t="s">
        <v>37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7"/>
    </row>
    <row r="5" spans="1:28" ht="69.75" customHeight="1" x14ac:dyDescent="0.25">
      <c r="A5" s="167" t="s">
        <v>44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9"/>
    </row>
    <row r="6" spans="1:28" ht="16.5" thickBot="1" x14ac:dyDescent="0.3">
      <c r="A6" s="19" t="s">
        <v>52</v>
      </c>
      <c r="B6" s="20"/>
      <c r="C6" s="17"/>
      <c r="D6" s="17"/>
      <c r="E6" s="17"/>
      <c r="F6" s="17"/>
      <c r="G6" s="17"/>
      <c r="H6" s="6"/>
      <c r="I6" s="17"/>
      <c r="J6" s="17"/>
      <c r="K6" s="17"/>
      <c r="L6" s="17"/>
      <c r="M6" s="17"/>
      <c r="N6" s="17"/>
      <c r="O6" s="17"/>
      <c r="P6" s="17"/>
      <c r="Q6" s="17"/>
      <c r="R6" s="17"/>
      <c r="S6" s="18"/>
    </row>
    <row r="7" spans="1:28" x14ac:dyDescent="0.25">
      <c r="A7" s="8" t="s">
        <v>13</v>
      </c>
      <c r="B7" s="9" t="s">
        <v>1</v>
      </c>
      <c r="C7" s="193" t="s">
        <v>16</v>
      </c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4"/>
    </row>
    <row r="8" spans="1:28" x14ac:dyDescent="0.25">
      <c r="A8" s="10" t="s">
        <v>14</v>
      </c>
      <c r="B8" s="7" t="s">
        <v>0</v>
      </c>
      <c r="C8" s="186" t="s">
        <v>17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7"/>
    </row>
    <row r="9" spans="1:28" ht="33" customHeight="1" x14ac:dyDescent="0.25">
      <c r="A9" s="10" t="s">
        <v>15</v>
      </c>
      <c r="B9" s="7" t="s">
        <v>32</v>
      </c>
      <c r="C9" s="162" t="s">
        <v>33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4"/>
    </row>
    <row r="10" spans="1:28" ht="33" customHeight="1" x14ac:dyDescent="0.25">
      <c r="A10" s="55" t="s">
        <v>19</v>
      </c>
      <c r="B10" s="57" t="s">
        <v>55</v>
      </c>
      <c r="C10" s="173" t="s">
        <v>56</v>
      </c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5"/>
    </row>
    <row r="11" spans="1:28" ht="31.5" customHeight="1" thickBot="1" x14ac:dyDescent="0.3">
      <c r="A11" s="58" t="s">
        <v>57</v>
      </c>
      <c r="B11" s="12" t="s">
        <v>36</v>
      </c>
      <c r="C11" s="179" t="s">
        <v>18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80"/>
    </row>
    <row r="12" spans="1:28" x14ac:dyDescent="0.25">
      <c r="A12" s="21"/>
      <c r="B12" s="22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8"/>
    </row>
    <row r="13" spans="1:28" ht="16.5" thickBot="1" x14ac:dyDescent="0.3">
      <c r="A13" s="19" t="s">
        <v>30</v>
      </c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8"/>
    </row>
    <row r="14" spans="1:28" ht="95.25" customHeight="1" x14ac:dyDescent="0.25">
      <c r="A14" s="13" t="s">
        <v>58</v>
      </c>
      <c r="B14" s="14" t="s">
        <v>23</v>
      </c>
      <c r="C14" s="158" t="s">
        <v>70</v>
      </c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9"/>
      <c r="T14" s="4"/>
      <c r="U14" s="4"/>
      <c r="V14" s="4"/>
      <c r="W14" s="4"/>
      <c r="X14" s="4"/>
      <c r="Y14" s="4"/>
      <c r="Z14" s="4"/>
      <c r="AA14" s="4"/>
      <c r="AB14" s="4"/>
    </row>
    <row r="15" spans="1:28" ht="32.25" customHeight="1" x14ac:dyDescent="0.25">
      <c r="A15" s="15" t="s">
        <v>68</v>
      </c>
      <c r="B15" s="57" t="s">
        <v>45</v>
      </c>
      <c r="C15" s="160" t="s">
        <v>46</v>
      </c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1"/>
    </row>
    <row r="16" spans="1:28" ht="96" customHeight="1" x14ac:dyDescent="0.25">
      <c r="A16" s="61" t="s">
        <v>69</v>
      </c>
      <c r="B16" s="62" t="s">
        <v>23</v>
      </c>
      <c r="C16" s="190" t="s">
        <v>71</v>
      </c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1"/>
    </row>
    <row r="17" spans="1:30" x14ac:dyDescent="0.25">
      <c r="A17" s="15" t="s">
        <v>34</v>
      </c>
      <c r="B17" s="16" t="s">
        <v>23</v>
      </c>
      <c r="C17" s="186" t="s">
        <v>77</v>
      </c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7"/>
    </row>
    <row r="18" spans="1:30" x14ac:dyDescent="0.25">
      <c r="A18" s="61" t="s">
        <v>24</v>
      </c>
      <c r="B18" s="62" t="s">
        <v>45</v>
      </c>
      <c r="C18" s="186" t="s">
        <v>77</v>
      </c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7"/>
    </row>
    <row r="19" spans="1:30" x14ac:dyDescent="0.25">
      <c r="A19" s="61" t="s">
        <v>59</v>
      </c>
      <c r="B19" s="62" t="s">
        <v>23</v>
      </c>
      <c r="C19" s="186" t="s">
        <v>77</v>
      </c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7"/>
    </row>
    <row r="20" spans="1:30" x14ac:dyDescent="0.25">
      <c r="A20" s="61" t="s">
        <v>72</v>
      </c>
      <c r="B20" s="62" t="s">
        <v>42</v>
      </c>
      <c r="C20" s="198" t="s">
        <v>47</v>
      </c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200"/>
    </row>
    <row r="21" spans="1:30" ht="66" customHeight="1" x14ac:dyDescent="0.25">
      <c r="A21" s="61" t="s">
        <v>60</v>
      </c>
      <c r="B21" s="62" t="s">
        <v>43</v>
      </c>
      <c r="C21" s="183" t="s">
        <v>73</v>
      </c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5"/>
    </row>
    <row r="22" spans="1:30" ht="18.75" customHeight="1" x14ac:dyDescent="0.25">
      <c r="A22" s="61" t="s">
        <v>61</v>
      </c>
      <c r="B22" s="62" t="s">
        <v>26</v>
      </c>
      <c r="C22" s="186" t="s">
        <v>77</v>
      </c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7"/>
    </row>
    <row r="23" spans="1:30" ht="15.75" customHeight="1" x14ac:dyDescent="0.25">
      <c r="A23" s="61" t="s">
        <v>74</v>
      </c>
      <c r="B23" s="62" t="s">
        <v>42</v>
      </c>
      <c r="C23" s="183" t="s">
        <v>47</v>
      </c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5"/>
    </row>
    <row r="24" spans="1:30" ht="15.75" customHeight="1" x14ac:dyDescent="0.25">
      <c r="A24" s="61" t="s">
        <v>75</v>
      </c>
      <c r="B24" s="62" t="s">
        <v>26</v>
      </c>
      <c r="C24" s="186" t="s">
        <v>77</v>
      </c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7"/>
    </row>
    <row r="25" spans="1:30" ht="15.75" customHeight="1" x14ac:dyDescent="0.25">
      <c r="A25" s="61" t="s">
        <v>62</v>
      </c>
      <c r="B25" s="62" t="s">
        <v>42</v>
      </c>
      <c r="C25" s="186" t="s">
        <v>77</v>
      </c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7"/>
    </row>
    <row r="26" spans="1:30" ht="15.75" customHeight="1" x14ac:dyDescent="0.25">
      <c r="A26" s="61" t="s">
        <v>76</v>
      </c>
      <c r="B26" s="62" t="s">
        <v>43</v>
      </c>
      <c r="C26" s="186" t="s">
        <v>77</v>
      </c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7"/>
    </row>
    <row r="27" spans="1:30" ht="16.5" customHeight="1" x14ac:dyDescent="0.25">
      <c r="A27" s="15" t="s">
        <v>78</v>
      </c>
      <c r="B27" s="16" t="s">
        <v>3</v>
      </c>
      <c r="C27" s="186" t="s">
        <v>27</v>
      </c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7"/>
    </row>
    <row r="28" spans="1:30" ht="32.25" customHeight="1" x14ac:dyDescent="0.25">
      <c r="A28" s="181" t="s">
        <v>79</v>
      </c>
      <c r="B28" s="182" t="s">
        <v>6</v>
      </c>
      <c r="C28" s="192" t="s">
        <v>28</v>
      </c>
      <c r="D28" s="192"/>
      <c r="E28" s="192"/>
      <c r="F28" s="192"/>
      <c r="G28" s="192"/>
      <c r="H28" s="192"/>
      <c r="I28" s="192"/>
      <c r="J28" s="192"/>
      <c r="K28" s="201" t="s">
        <v>86</v>
      </c>
      <c r="L28" s="188"/>
      <c r="M28" s="188"/>
      <c r="N28" s="188"/>
      <c r="O28" s="188"/>
      <c r="P28" s="188"/>
      <c r="Q28" s="188"/>
      <c r="R28" s="188"/>
      <c r="S28" s="189"/>
      <c r="T28" s="4"/>
      <c r="U28" s="80"/>
      <c r="V28" s="4"/>
      <c r="W28" s="4"/>
      <c r="X28" s="4"/>
      <c r="Y28" s="4"/>
      <c r="Z28" s="4"/>
      <c r="AA28" s="4"/>
      <c r="AB28" s="4"/>
      <c r="AC28" s="4"/>
      <c r="AD28" s="4"/>
    </row>
    <row r="29" spans="1:30" ht="48" customHeight="1" x14ac:dyDescent="0.25">
      <c r="A29" s="181"/>
      <c r="B29" s="182"/>
      <c r="C29" s="190" t="s">
        <v>85</v>
      </c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1"/>
      <c r="T29" s="5"/>
      <c r="U29" s="5"/>
    </row>
    <row r="30" spans="1:30" ht="49.5" customHeight="1" x14ac:dyDescent="0.25">
      <c r="A30" s="15" t="s">
        <v>80</v>
      </c>
      <c r="B30" s="16" t="s">
        <v>7</v>
      </c>
      <c r="C30" s="190" t="s">
        <v>29</v>
      </c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1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</row>
    <row r="31" spans="1:30" ht="63" customHeight="1" x14ac:dyDescent="0.25">
      <c r="A31" s="15" t="s">
        <v>81</v>
      </c>
      <c r="B31" s="16" t="s">
        <v>25</v>
      </c>
      <c r="C31" s="190" t="s">
        <v>83</v>
      </c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1"/>
      <c r="T31" s="5"/>
      <c r="U31" s="5"/>
      <c r="V31" s="5"/>
      <c r="W31" s="5"/>
      <c r="X31" s="5"/>
    </row>
    <row r="32" spans="1:30" ht="63" customHeight="1" thickBot="1" x14ac:dyDescent="0.3">
      <c r="A32" s="11" t="s">
        <v>82</v>
      </c>
      <c r="B32" s="12" t="s">
        <v>10</v>
      </c>
      <c r="C32" s="179" t="s">
        <v>84</v>
      </c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80"/>
      <c r="T32" s="5"/>
      <c r="U32" s="5"/>
      <c r="V32" s="5"/>
      <c r="W32" s="5"/>
      <c r="X32" s="5"/>
    </row>
    <row r="33" spans="1:19" x14ac:dyDescent="0.25">
      <c r="A33" s="21"/>
      <c r="B33" s="22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8"/>
    </row>
    <row r="34" spans="1:19" ht="15.75" x14ac:dyDescent="0.25">
      <c r="A34" s="19" t="s">
        <v>12</v>
      </c>
      <c r="B34" s="20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8"/>
    </row>
    <row r="35" spans="1:19" x14ac:dyDescent="0.25">
      <c r="A35" s="23" t="s">
        <v>48</v>
      </c>
      <c r="B35" s="20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8"/>
    </row>
    <row r="36" spans="1:19" x14ac:dyDescent="0.25">
      <c r="A36" s="23" t="s">
        <v>49</v>
      </c>
      <c r="B36" s="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8"/>
    </row>
    <row r="37" spans="1:19" x14ac:dyDescent="0.25">
      <c r="A37" s="23" t="s">
        <v>8</v>
      </c>
      <c r="B37" s="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8"/>
    </row>
    <row r="38" spans="1:19" ht="15.75" thickBot="1" x14ac:dyDescent="0.3">
      <c r="A38" s="59" t="s">
        <v>63</v>
      </c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6"/>
    </row>
  </sheetData>
  <mergeCells count="32">
    <mergeCell ref="C21:S21"/>
    <mergeCell ref="C24:S24"/>
    <mergeCell ref="C25:S25"/>
    <mergeCell ref="C26:S26"/>
    <mergeCell ref="C16:S16"/>
    <mergeCell ref="C17:S17"/>
    <mergeCell ref="C18:S18"/>
    <mergeCell ref="C19:S19"/>
    <mergeCell ref="C20:S20"/>
    <mergeCell ref="A1:S1"/>
    <mergeCell ref="C32:S32"/>
    <mergeCell ref="A28:A29"/>
    <mergeCell ref="B28:B29"/>
    <mergeCell ref="C23:S23"/>
    <mergeCell ref="C27:S27"/>
    <mergeCell ref="K28:S28"/>
    <mergeCell ref="C29:S29"/>
    <mergeCell ref="C30:S30"/>
    <mergeCell ref="C31:S31"/>
    <mergeCell ref="C28:J28"/>
    <mergeCell ref="C22:S22"/>
    <mergeCell ref="C7:S7"/>
    <mergeCell ref="C8:S8"/>
    <mergeCell ref="A4:S4"/>
    <mergeCell ref="C11:S11"/>
    <mergeCell ref="C14:S14"/>
    <mergeCell ref="C15:S15"/>
    <mergeCell ref="C9:S9"/>
    <mergeCell ref="A2:B2"/>
    <mergeCell ref="A5:S5"/>
    <mergeCell ref="A3:S3"/>
    <mergeCell ref="C10:S10"/>
  </mergeCells>
  <hyperlinks>
    <hyperlink ref="K28" r:id="rId1"/>
  </hyperlinks>
  <pageMargins left="0.7" right="0.7" top="0.75" bottom="0.75" header="0.3" footer="0.3"/>
  <pageSetup scale="46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B09BEC-E25B-478A-A88F-6D75D2FFBAA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F3BDBD-F3E4-4ECD-B13A-751B9660C2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91CC90-188E-4990-A4DD-9039A4428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Výp. náhrady pri podaní ŽoNFP</vt:lpstr>
      <vt:lpstr>Výp. náhrady Zmluva o NFP</vt:lpstr>
      <vt:lpstr>Vysvetlivky</vt:lpstr>
      <vt:lpstr>'Výp. náhrady pri podaní ŽoNFP'!Oblasť_tlače</vt:lpstr>
      <vt:lpstr>'Výp. náhrady Zmluva o NFP'!Oblasť_tlače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metodika7</dc:creator>
  <cp:lastModifiedBy>metodika27</cp:lastModifiedBy>
  <cp:lastPrinted>2018-06-27T12:54:49Z</cp:lastPrinted>
  <dcterms:created xsi:type="dcterms:W3CDTF">2017-09-07T06:16:54Z</dcterms:created>
  <dcterms:modified xsi:type="dcterms:W3CDTF">2022-10-10T12:41:57Z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