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mena č. 6/P1 formulár ŽoNFP s prílohami zmena č. 5/"/>
    </mc:Choice>
  </mc:AlternateContent>
  <bookViews>
    <workbookView xWindow="0" yWindow="0" windowWidth="28800" windowHeight="11535"/>
  </bookViews>
  <sheets>
    <sheet name="Rozpočet projektu tabuľka" sheetId="1" r:id="rId1"/>
    <sheet name="Prieskum trhu" sheetId="5" r:id="rId2"/>
    <sheet name="výberové polia" sheetId="2" state="hidden" r:id="rId3"/>
  </sheets>
  <externalReferences>
    <externalReference r:id="rId4"/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tabuľka'!$A$1:$J$63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G16" i="5" s="1"/>
  <c r="G14" i="5"/>
  <c r="G13" i="5"/>
  <c r="G19" i="1" l="1"/>
  <c r="H19" i="1"/>
  <c r="H18" i="1"/>
  <c r="G56" i="1" l="1"/>
  <c r="H56" i="1"/>
  <c r="H46" i="1"/>
  <c r="H38" i="1"/>
  <c r="G46" i="1"/>
  <c r="G36" i="1" l="1"/>
  <c r="G30" i="1"/>
  <c r="G8" i="1"/>
  <c r="G50" i="1" l="1"/>
  <c r="G52" i="1" l="1"/>
  <c r="G53" i="1"/>
  <c r="G45" i="1"/>
  <c r="H35" i="1"/>
  <c r="H29" i="1"/>
  <c r="G51" i="1"/>
  <c r="G54" i="1" s="1"/>
  <c r="G44" i="1" l="1"/>
  <c r="H45" i="1"/>
  <c r="G24" i="1" l="1"/>
  <c r="G38" i="1" l="1"/>
  <c r="G58" i="1" s="1"/>
  <c r="H16" i="1"/>
  <c r="H15" i="1"/>
  <c r="H44" i="1"/>
  <c r="H34" i="1"/>
  <c r="H36" i="1" s="1"/>
  <c r="H28" i="1"/>
  <c r="H30" i="1" s="1"/>
  <c r="H23" i="1"/>
  <c r="H24" i="1" s="1"/>
  <c r="H17" i="1"/>
  <c r="H58" i="1" l="1"/>
</calcChain>
</file>

<file path=xl/sharedStrings.xml><?xml version="1.0" encoding="utf-8"?>
<sst xmlns="http://schemas.openxmlformats.org/spreadsheetml/2006/main" count="204" uniqueCount="127">
  <si>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</si>
  <si>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</si>
  <si>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</si>
  <si>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</si>
  <si>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</si>
  <si>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</si>
  <si>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</si>
  <si>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</si>
  <si>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</si>
  <si>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</si>
  <si>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</si>
  <si>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</si>
  <si>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</si>
  <si>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</si>
  <si>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</si>
  <si>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</si>
  <si>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</si>
  <si>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</si>
  <si>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</si>
  <si>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</si>
  <si>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</si>
  <si>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</si>
  <si>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</si>
  <si>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</si>
  <si>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</si>
  <si>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</si>
  <si>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</si>
  <si>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</si>
  <si>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</si>
  <si>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</si>
  <si>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</si>
  <si>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</si>
  <si>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</si>
  <si>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</si>
  <si>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</si>
  <si>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</si>
  <si>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</si>
  <si>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</si>
  <si>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</si>
  <si>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</si>
  <si>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</si>
  <si>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</si>
  <si>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</si>
  <si>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</si>
  <si>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</si>
  <si>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</si>
  <si>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</si>
  <si>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</si>
  <si>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</si>
  <si>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</si>
  <si>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</si>
  <si>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</si>
  <si>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</si>
  <si>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</si>
  <si>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</si>
  <si>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</si>
  <si>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</si>
  <si>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</si>
  <si>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</si>
  <si>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</si>
  <si>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</si>
  <si>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</si>
  <si>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</si>
  <si>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</si>
  <si>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</si>
  <si>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</si>
  <si>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</si>
  <si>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>Výstavba novej budovy materskej školy /elokovaného pracoviska</t>
  </si>
  <si>
    <t>Rekonštrukcia budovy materskej školy /elokovaného pracoviska</t>
  </si>
  <si>
    <r>
      <t>Spôsob realizácie: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</si>
  <si>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</si>
  <si>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</si>
  <si>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</si>
  <si>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</si>
  <si>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</si>
  <si>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</si>
  <si>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</si>
  <si>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</si>
  <si>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</si>
  <si>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</si>
  <si>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</si>
  <si>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</si>
  <si>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</si>
  <si>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</si>
  <si>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</si>
  <si>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</si>
  <si>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</si>
  <si>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</si>
  <si>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2</t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</si>
  <si>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</si>
  <si>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</si>
  <si>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</si>
  <si>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</si>
  <si>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</si>
  <si>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</si>
  <si>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</si>
  <si>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</si>
  <si>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</si>
  <si>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</si>
  <si>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</si>
  <si>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</si>
  <si>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</si>
  <si>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</si>
  <si>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Príloha č. 6.1  ŽoNFP</t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</si>
  <si>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</si>
  <si>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</si>
  <si>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</si>
  <si>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</si>
  <si>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</si>
  <si>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Realizácia verejného obstarávania - interne</t>
  </si>
  <si>
    <t>mesiac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</si>
  <si>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</si>
  <si>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</si>
  <si>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</si>
  <si>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</si>
  <si>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</si>
  <si>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</si>
  <si>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</si>
  <si>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</si>
  <si>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>Energetický certifikát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</si>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</sst>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6" fillId="0" borderId="0" applyNumberFormat="0" applyFill="0" applyBorder="0" applyAlignment="0" applyProtection="0"/>
  </cellStyleXfs>
  <cellXfs count="219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3" xfId="3" applyNumberFormat="1" applyFont="1" applyBorder="1"/>
    <xf numFmtId="2" fontId="2" fillId="0" borderId="24" xfId="3" applyNumberFormat="1" applyFont="1" applyBorder="1"/>
    <xf numFmtId="2" fontId="2" fillId="0" borderId="25" xfId="3" applyNumberFormat="1" applyFont="1" applyBorder="1"/>
    <xf numFmtId="2" fontId="2" fillId="0" borderId="16" xfId="3" applyNumberFormat="1" applyFont="1" applyBorder="1"/>
    <xf numFmtId="2" fontId="2" fillId="0" borderId="17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6" xfId="3" applyFont="1" applyBorder="1"/>
    <xf numFmtId="0" fontId="2" fillId="0" borderId="17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1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2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1" xfId="3" applyFont="1" applyFill="1" applyBorder="1"/>
    <xf numFmtId="0" fontId="2" fillId="5" borderId="29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1" xfId="3" applyFont="1" applyBorder="1" applyAlignment="1">
      <alignment horizontal="center" vertical="center"/>
    </xf>
    <xf numFmtId="2" fontId="2" fillId="0" borderId="11" xfId="3" applyNumberFormat="1" applyFont="1" applyBorder="1" applyAlignment="1" applyProtection="1">
      <alignment horizontal="center" vertical="center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165" fontId="2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6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0" borderId="11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1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6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165" fontId="7" fillId="2" borderId="11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2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5" fontId="2" fillId="0" borderId="13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2" fillId="5" borderId="11" xfId="0" applyNumberFormat="1" applyFont="1" applyFill="1" applyBorder="1" applyAlignment="1" applyProtection="1">
      <alignment horizontal="center" vertical="center"/>
      <protection locked="0"/>
    </xf>
    <xf numFmtId="165" fontId="2" fillId="3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5" borderId="37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5" borderId="14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5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6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7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2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6" borderId="11" xfId="0" applyFont="1" applyFill="1" applyBorder="1" applyAlignment="1" applyProtection="1">
      <alignment horizontal="left" vertical="center"/>
    </xf>
    <xf numFmtId="0" fontId="1" fillId="6" borderId="12" xfId="0" applyFont="1" applyFill="1" applyBorder="1" applyAlignment="1" applyProtection="1">
      <alignment horizontal="left" vertical="center"/>
    </xf>
    <xf numFmtId="0" fontId="1" fillId="6" borderId="11" xfId="0" applyFont="1" applyFill="1" applyBorder="1" applyAlignment="1" applyProtection="1">
      <alignment horizontal="left" vertical="center"/>
      <protection locked="0"/>
    </xf>
    <xf numFmtId="0" fontId="1" fillId="6" borderId="12" xfId="0" applyFont="1" applyFill="1" applyBorder="1" applyAlignment="1" applyProtection="1">
      <alignment horizontal="left" vertical="center"/>
      <protection locked="0"/>
    </xf>
    <xf numFmtId="2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5" xfId="0" applyNumberFormat="1" applyFont="1" applyFill="1" applyBorder="1" applyAlignment="1" applyProtection="1">
      <alignment horizontal="center" vertical="center"/>
      <protection locked="0"/>
    </xf>
    <xf numFmtId="2" fontId="3" fillId="6" borderId="2" xfId="0" applyNumberFormat="1" applyFont="1" applyFill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6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>
      <alignment horizontal="center" vertical="center"/>
    </xf>
    <xf numFmtId="2" fontId="3" fillId="5" borderId="13" xfId="3" applyNumberFormat="1" applyFont="1" applyFill="1" applyBorder="1" applyAlignment="1">
      <alignment horizontal="center" vertical="center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1" xfId="3" applyNumberFormat="1" applyFont="1" applyFill="1" applyBorder="1" applyAlignment="1">
      <alignment horizontal="center" vertical="center" wrapText="1"/>
    </xf>
    <xf numFmtId="2" fontId="3" fillId="5" borderId="19" xfId="3" applyNumberFormat="1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left" vertical="center"/>
    </xf>
    <xf numFmtId="2" fontId="3" fillId="5" borderId="14" xfId="3" applyNumberFormat="1" applyFont="1" applyFill="1" applyBorder="1" applyAlignment="1">
      <alignment horizontal="left" vertical="center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4" xfId="3" applyFont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>
      <alignment horizontal="left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0" fontId="2" fillId="5" borderId="11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horizontal="center" vertical="center"/>
    </xf>
    <xf numFmtId="0" fontId="2" fillId="5" borderId="18" xfId="3" applyFont="1" applyFill="1" applyBorder="1" applyAlignment="1">
      <alignment horizontal="center" vertical="center"/>
    </xf>
    <xf numFmtId="0" fontId="2" fillId="5" borderId="11" xfId="3" applyFont="1" applyFill="1" applyBorder="1" applyAlignment="1">
      <alignment horizontal="center" vertical="center" wrapText="1"/>
    </xf>
    <xf numFmtId="0" fontId="2" fillId="0" borderId="33" xfId="3" applyFont="1" applyBorder="1" applyAlignment="1">
      <alignment horizontal="justify" vertical="top" wrapText="1"/>
    </xf>
    <xf numFmtId="0" fontId="2" fillId="0" borderId="34" xfId="3" applyFont="1" applyBorder="1" applyAlignment="1">
      <alignment horizontal="justify" vertical="top" wrapText="1"/>
    </xf>
    <xf numFmtId="0" fontId="2" fillId="5" borderId="12" xfId="3" applyFont="1" applyFill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3" fillId="6" borderId="30" xfId="3" applyFont="1" applyFill="1" applyBorder="1" applyAlignment="1">
      <alignment horizontal="center"/>
    </xf>
    <xf numFmtId="0" fontId="3" fillId="4" borderId="11" xfId="3" applyFont="1" applyFill="1" applyBorder="1" applyAlignment="1">
      <alignment horizontal="left" vertical="center"/>
    </xf>
    <xf numFmtId="166" fontId="3" fillId="0" borderId="15" xfId="3" applyNumberFormat="1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3" fillId="0" borderId="14" xfId="3" applyFont="1" applyBorder="1" applyAlignment="1">
      <alignment horizontal="left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justify" vertical="top" wrapText="1"/>
    </xf>
    <xf numFmtId="0" fontId="2" fillId="0" borderId="22" xfId="3" applyFont="1" applyBorder="1" applyAlignment="1">
      <alignment horizontal="justify" vertical="top" wrapText="1"/>
    </xf>
    <xf numFmtId="0" fontId="0" fillId="0" borderId="2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Normal="80" zoomScaleSheetLayoutView="100" zoomScalePageLayoutView="80" workbookViewId="0">
      <selection activeCell="I18" sqref="I18"/>
    </sheetView>
  </sheetViews>
  <sheetFormatPr defaultColWidth="9.140625" defaultRowHeight="15" x14ac:dyDescent="0.25"/>
  <cols>
    <col min="1" max="1" width="2.7109375" style="43" customWidth="1"/>
    <col min="2" max="2" width="7.5703125" style="43" customWidth="1"/>
    <col min="3" max="3" width="40.85546875" style="43" customWidth="1"/>
    <col min="4" max="4" width="11.42578125" style="43" customWidth="1"/>
    <col min="5" max="5" width="11.7109375" style="43" customWidth="1"/>
    <col min="6" max="6" width="15.42578125" style="43" customWidth="1"/>
    <col min="7" max="7" width="19.42578125" style="43" customWidth="1"/>
    <col min="8" max="8" width="18.85546875" style="43" customWidth="1"/>
    <col min="9" max="9" width="66.140625" style="91" customWidth="1"/>
    <col min="10" max="10" width="55" style="43" customWidth="1"/>
    <col min="11" max="11" width="5.42578125" style="43" customWidth="1"/>
    <col min="12" max="12" width="2.85546875" style="43" customWidth="1"/>
    <col min="13" max="13" width="9.140625" style="43"/>
    <col min="14" max="14" width="13.7109375" style="43" bestFit="1" customWidth="1"/>
    <col min="15" max="16384" width="9.140625" style="43"/>
  </cols>
  <sheetData>
    <row r="1" spans="2:10" ht="29.25" customHeight="1" x14ac:dyDescent="0.25">
      <c r="B1" s="146" t="s">
        <v>0</v>
      </c>
      <c r="C1" s="146"/>
      <c r="D1" s="85"/>
      <c r="E1" s="85"/>
      <c r="F1" s="85"/>
      <c r="G1" s="44"/>
      <c r="H1" s="44"/>
      <c r="I1" s="89"/>
      <c r="J1" s="45" t="s">
        <v>103</v>
      </c>
    </row>
    <row r="2" spans="2:10" ht="15.75" thickBot="1" x14ac:dyDescent="0.3">
      <c r="B2" s="46"/>
      <c r="G2" s="46"/>
      <c r="H2" s="46"/>
      <c r="I2" s="90"/>
      <c r="J2" s="46"/>
    </row>
    <row r="3" spans="2:10" s="47" customFormat="1" ht="24" customHeight="1" x14ac:dyDescent="0.25">
      <c r="B3" s="166" t="s">
        <v>55</v>
      </c>
      <c r="C3" s="167"/>
      <c r="D3" s="167"/>
      <c r="E3" s="167"/>
      <c r="F3" s="167"/>
      <c r="G3" s="149"/>
      <c r="H3" s="149"/>
      <c r="I3" s="149"/>
      <c r="J3" s="150"/>
    </row>
    <row r="4" spans="2:10" s="47" customFormat="1" ht="25.5" customHeight="1" thickBot="1" x14ac:dyDescent="0.3">
      <c r="B4" s="137" t="s">
        <v>56</v>
      </c>
      <c r="C4" s="138"/>
      <c r="D4" s="138"/>
      <c r="E4" s="138"/>
      <c r="F4" s="138"/>
      <c r="G4" s="151"/>
      <c r="H4" s="151"/>
      <c r="I4" s="151"/>
      <c r="J4" s="152"/>
    </row>
    <row r="5" spans="2:10" s="48" customFormat="1" ht="25.5" customHeight="1" thickBot="1" x14ac:dyDescent="0.3">
      <c r="B5" s="49"/>
      <c r="C5" s="49"/>
      <c r="D5" s="83"/>
      <c r="E5" s="83"/>
      <c r="F5" s="83"/>
      <c r="G5" s="40"/>
      <c r="H5" s="40"/>
      <c r="I5" s="40"/>
      <c r="J5" s="40"/>
    </row>
    <row r="6" spans="2:10" s="48" customFormat="1" ht="30.75" customHeight="1" x14ac:dyDescent="0.25">
      <c r="B6" s="159" t="s">
        <v>66</v>
      </c>
      <c r="C6" s="160"/>
      <c r="D6" s="160"/>
      <c r="E6" s="160"/>
      <c r="F6" s="161"/>
      <c r="G6" s="153"/>
      <c r="H6" s="153"/>
      <c r="I6" s="153"/>
      <c r="J6" s="154"/>
    </row>
    <row r="7" spans="2:10" s="48" customFormat="1" ht="30" customHeight="1" x14ac:dyDescent="0.25">
      <c r="B7" s="162" t="s">
        <v>57</v>
      </c>
      <c r="C7" s="163"/>
      <c r="D7" s="163"/>
      <c r="E7" s="163"/>
      <c r="F7" s="164"/>
      <c r="G7" s="155"/>
      <c r="H7" s="155"/>
      <c r="I7" s="155"/>
      <c r="J7" s="156"/>
    </row>
    <row r="8" spans="2:10" s="48" customFormat="1" ht="30" hidden="1" customHeight="1" x14ac:dyDescent="0.25">
      <c r="B8" s="50"/>
      <c r="C8" s="51"/>
      <c r="D8" s="86"/>
      <c r="E8" s="86"/>
      <c r="F8" s="86"/>
      <c r="G8" s="157" t="str">
        <f>IF(G6="","",IF(G6="Podpora výstavby nových predškolských zariadení v obciach s prítomnosťou MRK","výst","rekon"))</f>
        <v/>
      </c>
      <c r="H8" s="157"/>
      <c r="I8" s="157"/>
      <c r="J8" s="158"/>
    </row>
    <row r="9" spans="2:10" s="48" customFormat="1" ht="37.5" customHeight="1" thickBot="1" x14ac:dyDescent="0.3">
      <c r="B9" s="137" t="s">
        <v>69</v>
      </c>
      <c r="C9" s="138"/>
      <c r="D9" s="138"/>
      <c r="E9" s="138"/>
      <c r="F9" s="165"/>
      <c r="G9" s="147"/>
      <c r="H9" s="147"/>
      <c r="I9" s="147"/>
      <c r="J9" s="148"/>
    </row>
    <row r="10" spans="2:10" ht="15.75" thickBot="1" x14ac:dyDescent="0.3"/>
    <row r="11" spans="2:10" ht="29.25" customHeight="1" thickBot="1" x14ac:dyDescent="0.3">
      <c r="B11" s="139" t="s">
        <v>73</v>
      </c>
      <c r="C11" s="140"/>
      <c r="D11" s="140"/>
      <c r="E11" s="140"/>
      <c r="F11" s="140"/>
      <c r="G11" s="140"/>
      <c r="H11" s="140"/>
      <c r="I11" s="140"/>
      <c r="J11" s="141"/>
    </row>
    <row r="12" spans="2:10" ht="11.25" customHeight="1" x14ac:dyDescent="0.25">
      <c r="B12" s="52"/>
      <c r="C12" s="53"/>
      <c r="D12" s="53"/>
      <c r="E12" s="53"/>
      <c r="F12" s="53"/>
      <c r="G12" s="54"/>
      <c r="H12" s="54"/>
      <c r="I12" s="1"/>
      <c r="J12" s="2"/>
    </row>
    <row r="13" spans="2:10" x14ac:dyDescent="0.25">
      <c r="B13" s="126" t="s">
        <v>84</v>
      </c>
      <c r="C13" s="127"/>
      <c r="D13" s="127"/>
      <c r="E13" s="127"/>
      <c r="F13" s="127"/>
      <c r="G13" s="127"/>
      <c r="H13" s="127"/>
      <c r="I13" s="127"/>
      <c r="J13" s="128"/>
    </row>
    <row r="14" spans="2:10" ht="51.75" customHeight="1" x14ac:dyDescent="0.25">
      <c r="B14" s="55" t="s">
        <v>3</v>
      </c>
      <c r="C14" s="120" t="s">
        <v>4</v>
      </c>
      <c r="D14" s="121"/>
      <c r="E14" s="121"/>
      <c r="F14" s="122"/>
      <c r="G14" s="57" t="s">
        <v>5</v>
      </c>
      <c r="H14" s="57" t="s">
        <v>6</v>
      </c>
      <c r="I14" s="84" t="s">
        <v>28</v>
      </c>
      <c r="J14" s="58" t="s">
        <v>74</v>
      </c>
    </row>
    <row r="15" spans="2:10" x14ac:dyDescent="0.25">
      <c r="B15" s="59" t="s">
        <v>8</v>
      </c>
      <c r="C15" s="123" t="s">
        <v>22</v>
      </c>
      <c r="D15" s="124"/>
      <c r="E15" s="124"/>
      <c r="F15" s="125"/>
      <c r="G15" s="60">
        <v>0</v>
      </c>
      <c r="H15" s="60">
        <f>ROUND(G15*1.2,2)</f>
        <v>0</v>
      </c>
      <c r="I15" s="100"/>
      <c r="J15" s="7"/>
    </row>
    <row r="16" spans="2:10" x14ac:dyDescent="0.25">
      <c r="B16" s="59" t="s">
        <v>9</v>
      </c>
      <c r="C16" s="123" t="s">
        <v>11</v>
      </c>
      <c r="D16" s="124"/>
      <c r="E16" s="124"/>
      <c r="F16" s="125"/>
      <c r="G16" s="60">
        <v>0</v>
      </c>
      <c r="H16" s="60">
        <f>ROUND(G16*1.2,2)</f>
        <v>0</v>
      </c>
      <c r="I16" s="100"/>
      <c r="J16" s="7"/>
    </row>
    <row r="17" spans="2:10" x14ac:dyDescent="0.25">
      <c r="B17" s="59" t="s">
        <v>10</v>
      </c>
      <c r="C17" s="123" t="s">
        <v>12</v>
      </c>
      <c r="D17" s="124"/>
      <c r="E17" s="124"/>
      <c r="F17" s="125"/>
      <c r="G17" s="60">
        <v>0</v>
      </c>
      <c r="H17" s="60">
        <f t="shared" ref="H17" si="0">ROUND(G17*1.2,2)</f>
        <v>0</v>
      </c>
      <c r="I17" s="100"/>
      <c r="J17" s="7"/>
    </row>
    <row r="18" spans="2:10" x14ac:dyDescent="0.25">
      <c r="B18" s="112" t="s">
        <v>89</v>
      </c>
      <c r="C18" s="108" t="s">
        <v>119</v>
      </c>
      <c r="D18" s="108"/>
      <c r="E18" s="108"/>
      <c r="F18" s="109"/>
      <c r="G18" s="60">
        <v>0</v>
      </c>
      <c r="H18" s="60">
        <f t="shared" ref="H18" si="1">ROUND(G18*1.2,2)</f>
        <v>0</v>
      </c>
      <c r="I18" s="100"/>
      <c r="J18" s="7"/>
    </row>
    <row r="19" spans="2:10" ht="17.25" x14ac:dyDescent="0.25">
      <c r="B19" s="114" t="s">
        <v>85</v>
      </c>
      <c r="C19" s="115"/>
      <c r="D19" s="115"/>
      <c r="E19" s="115"/>
      <c r="F19" s="116"/>
      <c r="G19" s="61">
        <f>SUM(G15:G18)</f>
        <v>0</v>
      </c>
      <c r="H19" s="61">
        <f>SUM(H15:H18)</f>
        <v>0</v>
      </c>
      <c r="I19" s="135"/>
      <c r="J19" s="136"/>
    </row>
    <row r="20" spans="2:10" s="62" customFormat="1" ht="11.25" customHeight="1" x14ac:dyDescent="0.25">
      <c r="B20" s="52"/>
      <c r="C20" s="53"/>
      <c r="D20" s="53"/>
      <c r="E20" s="53"/>
      <c r="F20" s="53"/>
      <c r="G20" s="54"/>
      <c r="H20" s="54"/>
      <c r="I20" s="1"/>
      <c r="J20" s="2"/>
    </row>
    <row r="21" spans="2:10" x14ac:dyDescent="0.25">
      <c r="B21" s="126" t="s">
        <v>30</v>
      </c>
      <c r="C21" s="127"/>
      <c r="D21" s="127"/>
      <c r="E21" s="127"/>
      <c r="F21" s="127"/>
      <c r="G21" s="127"/>
      <c r="H21" s="127"/>
      <c r="I21" s="127"/>
      <c r="J21" s="128"/>
    </row>
    <row r="22" spans="2:10" ht="27" x14ac:dyDescent="0.25">
      <c r="B22" s="55" t="s">
        <v>3</v>
      </c>
      <c r="C22" s="120" t="s">
        <v>4</v>
      </c>
      <c r="D22" s="121"/>
      <c r="E22" s="121"/>
      <c r="F22" s="122"/>
      <c r="G22" s="57" t="s">
        <v>5</v>
      </c>
      <c r="H22" s="57" t="s">
        <v>6</v>
      </c>
      <c r="I22" s="84" t="s">
        <v>28</v>
      </c>
      <c r="J22" s="58" t="s">
        <v>74</v>
      </c>
    </row>
    <row r="23" spans="2:10" x14ac:dyDescent="0.25">
      <c r="B23" s="59" t="s">
        <v>8</v>
      </c>
      <c r="C23" s="132" t="s">
        <v>13</v>
      </c>
      <c r="D23" s="133"/>
      <c r="E23" s="133"/>
      <c r="F23" s="134"/>
      <c r="G23" s="60">
        <v>0</v>
      </c>
      <c r="H23" s="60">
        <f>ROUND(G23*1.2,2)</f>
        <v>0</v>
      </c>
      <c r="I23" s="100"/>
      <c r="J23" s="101"/>
    </row>
    <row r="24" spans="2:10" x14ac:dyDescent="0.25">
      <c r="B24" s="114" t="s">
        <v>31</v>
      </c>
      <c r="C24" s="115"/>
      <c r="D24" s="115"/>
      <c r="E24" s="115"/>
      <c r="F24" s="116"/>
      <c r="G24" s="61">
        <f>SUM(G23:G23)</f>
        <v>0</v>
      </c>
      <c r="H24" s="61">
        <f>SUM(H23:H23)</f>
        <v>0</v>
      </c>
      <c r="I24" s="135"/>
      <c r="J24" s="136"/>
    </row>
    <row r="25" spans="2:10" ht="12" customHeight="1" x14ac:dyDescent="0.25">
      <c r="B25" s="142"/>
      <c r="C25" s="143"/>
      <c r="D25" s="143"/>
      <c r="E25" s="143"/>
      <c r="F25" s="143"/>
      <c r="G25" s="143"/>
      <c r="H25" s="143"/>
      <c r="I25" s="143"/>
      <c r="J25" s="144"/>
    </row>
    <row r="26" spans="2:10" x14ac:dyDescent="0.25">
      <c r="B26" s="126" t="s">
        <v>14</v>
      </c>
      <c r="C26" s="127"/>
      <c r="D26" s="127"/>
      <c r="E26" s="127"/>
      <c r="F26" s="127"/>
      <c r="G26" s="127"/>
      <c r="H26" s="127"/>
      <c r="I26" s="127"/>
      <c r="J26" s="128"/>
    </row>
    <row r="27" spans="2:10" ht="27" x14ac:dyDescent="0.25">
      <c r="B27" s="55" t="s">
        <v>3</v>
      </c>
      <c r="C27" s="120" t="s">
        <v>4</v>
      </c>
      <c r="D27" s="121"/>
      <c r="E27" s="121"/>
      <c r="F27" s="122"/>
      <c r="G27" s="57" t="s">
        <v>5</v>
      </c>
      <c r="H27" s="57" t="s">
        <v>6</v>
      </c>
      <c r="I27" s="84" t="s">
        <v>28</v>
      </c>
      <c r="J27" s="58" t="s">
        <v>74</v>
      </c>
    </row>
    <row r="28" spans="2:10" x14ac:dyDescent="0.25">
      <c r="B28" s="59" t="s">
        <v>8</v>
      </c>
      <c r="C28" s="123" t="s">
        <v>29</v>
      </c>
      <c r="D28" s="124"/>
      <c r="E28" s="124"/>
      <c r="F28" s="125"/>
      <c r="G28" s="60">
        <v>0</v>
      </c>
      <c r="H28" s="60">
        <f t="shared" ref="H28" si="2">ROUND(G28*1.2,2)</f>
        <v>0</v>
      </c>
      <c r="I28" s="100"/>
      <c r="J28" s="101"/>
    </row>
    <row r="29" spans="2:10" x14ac:dyDescent="0.25">
      <c r="B29" s="59" t="s">
        <v>88</v>
      </c>
      <c r="C29" s="123" t="s">
        <v>29</v>
      </c>
      <c r="D29" s="124"/>
      <c r="E29" s="124"/>
      <c r="F29" s="125"/>
      <c r="G29" s="60">
        <v>0</v>
      </c>
      <c r="H29" s="60">
        <f t="shared" ref="H29" si="3">ROUND(G29*1.2,2)</f>
        <v>0</v>
      </c>
      <c r="I29" s="100"/>
      <c r="J29" s="101"/>
    </row>
    <row r="30" spans="2:10" x14ac:dyDescent="0.25">
      <c r="B30" s="114" t="s">
        <v>15</v>
      </c>
      <c r="C30" s="115"/>
      <c r="D30" s="115"/>
      <c r="E30" s="115"/>
      <c r="F30" s="116"/>
      <c r="G30" s="61">
        <f>SUM(G28:G29)</f>
        <v>0</v>
      </c>
      <c r="H30" s="61">
        <f>SUM(H28:H29)</f>
        <v>0</v>
      </c>
      <c r="I30" s="135"/>
      <c r="J30" s="136"/>
    </row>
    <row r="31" spans="2:10" x14ac:dyDescent="0.25">
      <c r="B31" s="63"/>
      <c r="C31" s="64"/>
      <c r="D31" s="64"/>
      <c r="E31" s="64"/>
      <c r="F31" s="64"/>
      <c r="G31" s="65"/>
      <c r="H31" s="65"/>
      <c r="I31" s="107"/>
      <c r="J31" s="37"/>
    </row>
    <row r="32" spans="2:10" s="47" customFormat="1" x14ac:dyDescent="0.25">
      <c r="B32" s="126" t="s">
        <v>16</v>
      </c>
      <c r="C32" s="127"/>
      <c r="D32" s="127"/>
      <c r="E32" s="127"/>
      <c r="F32" s="127"/>
      <c r="G32" s="127"/>
      <c r="H32" s="127"/>
      <c r="I32" s="127"/>
      <c r="J32" s="128"/>
    </row>
    <row r="33" spans="1:10" s="47" customFormat="1" ht="27" x14ac:dyDescent="0.25">
      <c r="B33" s="55" t="s">
        <v>3</v>
      </c>
      <c r="C33" s="120" t="s">
        <v>4</v>
      </c>
      <c r="D33" s="121"/>
      <c r="E33" s="121"/>
      <c r="F33" s="122"/>
      <c r="G33" s="57" t="s">
        <v>5</v>
      </c>
      <c r="H33" s="57" t="s">
        <v>6</v>
      </c>
      <c r="I33" s="84" t="s">
        <v>28</v>
      </c>
      <c r="J33" s="58" t="s">
        <v>74</v>
      </c>
    </row>
    <row r="34" spans="1:10" s="47" customFormat="1" x14ac:dyDescent="0.25">
      <c r="B34" s="59" t="s">
        <v>8</v>
      </c>
      <c r="C34" s="132" t="s">
        <v>29</v>
      </c>
      <c r="D34" s="133"/>
      <c r="E34" s="133"/>
      <c r="F34" s="134"/>
      <c r="G34" s="60">
        <v>0</v>
      </c>
      <c r="H34" s="60">
        <f>ROUND(G34*1.2,2)</f>
        <v>0</v>
      </c>
      <c r="I34" s="100"/>
      <c r="J34" s="7"/>
    </row>
    <row r="35" spans="1:10" s="47" customFormat="1" x14ac:dyDescent="0.25">
      <c r="B35" s="59" t="s">
        <v>88</v>
      </c>
      <c r="C35" s="132" t="s">
        <v>29</v>
      </c>
      <c r="D35" s="133"/>
      <c r="E35" s="133"/>
      <c r="F35" s="134"/>
      <c r="G35" s="60">
        <v>0</v>
      </c>
      <c r="H35" s="60">
        <f>ROUND(G35*1.2,2)</f>
        <v>0</v>
      </c>
      <c r="I35" s="100"/>
      <c r="J35" s="7"/>
    </row>
    <row r="36" spans="1:10" s="47" customFormat="1" x14ac:dyDescent="0.25">
      <c r="B36" s="114" t="s">
        <v>17</v>
      </c>
      <c r="C36" s="115"/>
      <c r="D36" s="115"/>
      <c r="E36" s="115"/>
      <c r="F36" s="116"/>
      <c r="G36" s="61">
        <f>SUM(G34:G35)</f>
        <v>0</v>
      </c>
      <c r="H36" s="61">
        <f>SUM(H34:H35)</f>
        <v>0</v>
      </c>
      <c r="I36" s="135"/>
      <c r="J36" s="136"/>
    </row>
    <row r="37" spans="1:10" ht="16.5" customHeight="1" thickBot="1" x14ac:dyDescent="0.3">
      <c r="B37" s="63"/>
      <c r="C37" s="64"/>
      <c r="D37" s="64"/>
      <c r="E37" s="64"/>
      <c r="F37" s="64"/>
      <c r="G37" s="67"/>
      <c r="H37" s="67"/>
      <c r="I37" s="35"/>
      <c r="J37" s="36"/>
    </row>
    <row r="38" spans="1:10" s="47" customFormat="1" ht="22.5" customHeight="1" thickBot="1" x14ac:dyDescent="0.3">
      <c r="B38" s="117" t="s">
        <v>62</v>
      </c>
      <c r="C38" s="118"/>
      <c r="D38" s="118"/>
      <c r="E38" s="118"/>
      <c r="F38" s="119"/>
      <c r="G38" s="68">
        <f>G19+G24+G30+G36</f>
        <v>0</v>
      </c>
      <c r="H38" s="68">
        <f>H19+H24+H30+H36</f>
        <v>0</v>
      </c>
      <c r="I38" s="130"/>
      <c r="J38" s="131"/>
    </row>
    <row r="39" spans="1:10" ht="15.75" thickBot="1" x14ac:dyDescent="0.3">
      <c r="A39" s="69"/>
      <c r="B39" s="66"/>
      <c r="C39" s="70"/>
      <c r="D39" s="70"/>
      <c r="E39" s="70"/>
      <c r="F39" s="70"/>
      <c r="G39" s="71"/>
      <c r="H39" s="71"/>
      <c r="I39" s="77"/>
      <c r="J39" s="72"/>
    </row>
    <row r="40" spans="1:10" ht="21.75" customHeight="1" thickBot="1" x14ac:dyDescent="0.3">
      <c r="B40" s="139" t="s">
        <v>18</v>
      </c>
      <c r="C40" s="140"/>
      <c r="D40" s="140"/>
      <c r="E40" s="140"/>
      <c r="F40" s="140"/>
      <c r="G40" s="140"/>
      <c r="H40" s="140"/>
      <c r="I40" s="140"/>
      <c r="J40" s="141"/>
    </row>
    <row r="41" spans="1:10" ht="10.5" customHeight="1" x14ac:dyDescent="0.25">
      <c r="B41" s="52"/>
      <c r="C41" s="53"/>
      <c r="D41" s="53"/>
      <c r="E41" s="53"/>
      <c r="F41" s="53"/>
      <c r="G41" s="54"/>
      <c r="H41" s="54"/>
      <c r="I41" s="1"/>
      <c r="J41" s="2"/>
    </row>
    <row r="42" spans="1:10" x14ac:dyDescent="0.25">
      <c r="B42" s="126" t="s">
        <v>78</v>
      </c>
      <c r="C42" s="127"/>
      <c r="D42" s="127"/>
      <c r="E42" s="127"/>
      <c r="F42" s="127"/>
      <c r="G42" s="127"/>
      <c r="H42" s="127"/>
      <c r="I42" s="127"/>
      <c r="J42" s="128"/>
    </row>
    <row r="43" spans="1:10" ht="57.75" x14ac:dyDescent="0.25">
      <c r="B43" s="55" t="s">
        <v>3</v>
      </c>
      <c r="C43" s="56" t="s">
        <v>4</v>
      </c>
      <c r="D43" s="87" t="s">
        <v>37</v>
      </c>
      <c r="E43" s="87" t="s">
        <v>38</v>
      </c>
      <c r="F43" s="87" t="s">
        <v>77</v>
      </c>
      <c r="G43" s="57" t="s">
        <v>5</v>
      </c>
      <c r="H43" s="57" t="s">
        <v>6</v>
      </c>
      <c r="I43" s="84" t="s">
        <v>28</v>
      </c>
      <c r="J43" s="58" t="s">
        <v>74</v>
      </c>
    </row>
    <row r="44" spans="1:10" s="47" customFormat="1" x14ac:dyDescent="0.25">
      <c r="B44" s="59" t="s">
        <v>8</v>
      </c>
      <c r="C44" s="73" t="s">
        <v>75</v>
      </c>
      <c r="D44" s="88" t="s">
        <v>79</v>
      </c>
      <c r="E44" s="73"/>
      <c r="F44" s="73"/>
      <c r="G44" s="60">
        <f>ROUND(E44*F44,2)</f>
        <v>0</v>
      </c>
      <c r="H44" s="60">
        <f>ROUND(G44*1.2,2)</f>
        <v>0</v>
      </c>
      <c r="I44" s="100"/>
      <c r="J44" s="7"/>
    </row>
    <row r="45" spans="1:10" s="47" customFormat="1" x14ac:dyDescent="0.25">
      <c r="B45" s="59" t="s">
        <v>9</v>
      </c>
      <c r="C45" s="73" t="s">
        <v>40</v>
      </c>
      <c r="D45" s="88"/>
      <c r="E45" s="73"/>
      <c r="F45" s="73"/>
      <c r="G45" s="60">
        <f t="shared" ref="G45" si="4">ROUND(E45*F45,2)</f>
        <v>0</v>
      </c>
      <c r="H45" s="60">
        <f t="shared" ref="H45" si="5">ROUND(G45*1.2,2)</f>
        <v>0</v>
      </c>
      <c r="I45" s="100"/>
      <c r="J45" s="7"/>
    </row>
    <row r="46" spans="1:10" x14ac:dyDescent="0.25">
      <c r="B46" s="170" t="s">
        <v>34</v>
      </c>
      <c r="C46" s="171"/>
      <c r="D46" s="81"/>
      <c r="E46" s="81"/>
      <c r="F46" s="81"/>
      <c r="G46" s="61">
        <f>SUM(G44:G45)</f>
        <v>0</v>
      </c>
      <c r="H46" s="61">
        <f>SUM(H44:H45)</f>
        <v>0</v>
      </c>
      <c r="I46" s="135"/>
      <c r="J46" s="136"/>
    </row>
    <row r="47" spans="1:10" x14ac:dyDescent="0.25">
      <c r="B47" s="142"/>
      <c r="C47" s="143"/>
      <c r="D47" s="143"/>
      <c r="E47" s="143"/>
      <c r="F47" s="143"/>
      <c r="G47" s="143"/>
      <c r="H47" s="143"/>
      <c r="I47" s="143"/>
      <c r="J47" s="144"/>
    </row>
    <row r="48" spans="1:10" x14ac:dyDescent="0.25">
      <c r="B48" s="126" t="s">
        <v>32</v>
      </c>
      <c r="C48" s="127"/>
      <c r="D48" s="127"/>
      <c r="E48" s="127"/>
      <c r="F48" s="127"/>
      <c r="G48" s="127"/>
      <c r="H48" s="127"/>
      <c r="I48" s="127"/>
      <c r="J48" s="128"/>
    </row>
    <row r="49" spans="2:12" ht="60" x14ac:dyDescent="0.25">
      <c r="B49" s="55" t="s">
        <v>3</v>
      </c>
      <c r="C49" s="56" t="s">
        <v>4</v>
      </c>
      <c r="D49" s="87" t="s">
        <v>37</v>
      </c>
      <c r="E49" s="87" t="s">
        <v>38</v>
      </c>
      <c r="F49" s="87" t="s">
        <v>99</v>
      </c>
      <c r="G49" s="129" t="s">
        <v>19</v>
      </c>
      <c r="H49" s="129"/>
      <c r="I49" s="84" t="s">
        <v>28</v>
      </c>
      <c r="J49" s="58" t="s">
        <v>74</v>
      </c>
    </row>
    <row r="50" spans="2:12" x14ac:dyDescent="0.25">
      <c r="B50" s="59" t="s">
        <v>8</v>
      </c>
      <c r="C50" s="3" t="s">
        <v>39</v>
      </c>
      <c r="D50" s="92" t="s">
        <v>79</v>
      </c>
      <c r="E50" s="3"/>
      <c r="F50" s="3"/>
      <c r="G50" s="113">
        <f>E50*F50</f>
        <v>0</v>
      </c>
      <c r="H50" s="113"/>
      <c r="I50" s="100"/>
      <c r="J50" s="7"/>
    </row>
    <row r="51" spans="2:12" x14ac:dyDescent="0.25">
      <c r="B51" s="59" t="s">
        <v>9</v>
      </c>
      <c r="C51" s="73" t="s">
        <v>109</v>
      </c>
      <c r="D51" s="92" t="s">
        <v>79</v>
      </c>
      <c r="E51" s="3"/>
      <c r="F51" s="3"/>
      <c r="G51" s="113">
        <f>E51*F51</f>
        <v>0</v>
      </c>
      <c r="H51" s="113"/>
      <c r="I51" s="100"/>
      <c r="J51" s="7"/>
    </row>
    <row r="52" spans="2:12" x14ac:dyDescent="0.25">
      <c r="B52" s="59" t="s">
        <v>10</v>
      </c>
      <c r="C52" s="3" t="s">
        <v>39</v>
      </c>
      <c r="D52" s="88" t="s">
        <v>110</v>
      </c>
      <c r="E52" s="73"/>
      <c r="F52" s="73"/>
      <c r="G52" s="113">
        <f t="shared" ref="G52:G53" si="6">E52*F52</f>
        <v>0</v>
      </c>
      <c r="H52" s="113"/>
      <c r="I52" s="100"/>
      <c r="J52" s="7"/>
    </row>
    <row r="53" spans="2:12" x14ac:dyDescent="0.25">
      <c r="B53" s="59" t="s">
        <v>89</v>
      </c>
      <c r="C53" s="73" t="s">
        <v>109</v>
      </c>
      <c r="D53" s="103" t="s">
        <v>110</v>
      </c>
      <c r="E53" s="3"/>
      <c r="F53" s="3"/>
      <c r="G53" s="113">
        <f t="shared" si="6"/>
        <v>0</v>
      </c>
      <c r="H53" s="113"/>
      <c r="I53" s="100"/>
      <c r="J53" s="7"/>
    </row>
    <row r="54" spans="2:12" x14ac:dyDescent="0.25">
      <c r="B54" s="170" t="s">
        <v>33</v>
      </c>
      <c r="C54" s="171"/>
      <c r="D54" s="81"/>
      <c r="E54" s="81"/>
      <c r="F54" s="81"/>
      <c r="G54" s="145">
        <f>SUM(G50:H53)</f>
        <v>0</v>
      </c>
      <c r="H54" s="145"/>
      <c r="I54" s="135"/>
      <c r="J54" s="136"/>
    </row>
    <row r="55" spans="2:12" ht="11.25" customHeight="1" thickBot="1" x14ac:dyDescent="0.3">
      <c r="B55" s="52"/>
      <c r="C55" s="53"/>
      <c r="D55" s="53"/>
      <c r="E55" s="53"/>
      <c r="F55" s="53"/>
      <c r="G55" s="74"/>
      <c r="H55" s="74"/>
      <c r="I55" s="1"/>
      <c r="J55" s="2"/>
    </row>
    <row r="56" spans="2:12" ht="23.25" customHeight="1" thickBot="1" x14ac:dyDescent="0.3">
      <c r="B56" s="117" t="s">
        <v>20</v>
      </c>
      <c r="C56" s="118"/>
      <c r="D56" s="82"/>
      <c r="E56" s="82"/>
      <c r="F56" s="82"/>
      <c r="G56" s="68">
        <f>SUM(G46+G54)</f>
        <v>0</v>
      </c>
      <c r="H56" s="68">
        <f>SUM(H46+G54)</f>
        <v>0</v>
      </c>
      <c r="I56" s="130"/>
      <c r="J56" s="131"/>
    </row>
    <row r="57" spans="2:12" ht="15.75" thickBot="1" x14ac:dyDescent="0.3">
      <c r="B57" s="174"/>
      <c r="C57" s="174"/>
      <c r="D57" s="174"/>
      <c r="E57" s="174"/>
      <c r="F57" s="174"/>
      <c r="G57" s="174"/>
      <c r="H57" s="174"/>
      <c r="I57" s="174"/>
      <c r="J57" s="174"/>
    </row>
    <row r="58" spans="2:12" s="47" customFormat="1" ht="25.5" customHeight="1" thickBot="1" x14ac:dyDescent="0.3">
      <c r="B58" s="117" t="s">
        <v>21</v>
      </c>
      <c r="C58" s="118"/>
      <c r="D58" s="82"/>
      <c r="E58" s="82"/>
      <c r="F58" s="82"/>
      <c r="G58" s="68">
        <f>SUM(G38+G56)</f>
        <v>0</v>
      </c>
      <c r="H58" s="68">
        <f>SUM(H38+H56)</f>
        <v>0</v>
      </c>
      <c r="I58" s="130"/>
      <c r="J58" s="131"/>
    </row>
    <row r="59" spans="2:12" x14ac:dyDescent="0.25">
      <c r="B59" s="75"/>
      <c r="C59" s="76"/>
      <c r="D59" s="76"/>
      <c r="E59" s="76"/>
      <c r="F59" s="76"/>
      <c r="G59" s="77"/>
      <c r="H59" s="77"/>
      <c r="I59" s="77"/>
      <c r="J59" s="78"/>
    </row>
    <row r="60" spans="2:12" s="79" customFormat="1" ht="27.75" customHeight="1" x14ac:dyDescent="0.25">
      <c r="B60" s="168" t="s">
        <v>35</v>
      </c>
      <c r="C60" s="168"/>
      <c r="D60" s="168"/>
      <c r="E60" s="168"/>
      <c r="F60" s="168"/>
      <c r="G60" s="168"/>
      <c r="H60" s="168"/>
      <c r="I60" s="168"/>
      <c r="J60" s="168"/>
    </row>
    <row r="61" spans="2:12" s="79" customFormat="1" ht="46.5" customHeight="1" x14ac:dyDescent="0.25">
      <c r="B61" s="172" t="s">
        <v>80</v>
      </c>
      <c r="C61" s="172"/>
      <c r="D61" s="172"/>
      <c r="E61" s="172"/>
      <c r="F61" s="172"/>
      <c r="G61" s="172"/>
      <c r="H61" s="172"/>
      <c r="I61" s="172"/>
      <c r="J61" s="172"/>
      <c r="K61" s="80"/>
      <c r="L61" s="80"/>
    </row>
    <row r="62" spans="2:12" s="79" customFormat="1" ht="15" customHeight="1" x14ac:dyDescent="0.25">
      <c r="B62" s="169" t="s">
        <v>86</v>
      </c>
      <c r="C62" s="169"/>
      <c r="D62" s="169"/>
      <c r="E62" s="169"/>
      <c r="F62" s="169"/>
      <c r="G62" s="169"/>
      <c r="H62" s="169"/>
      <c r="I62" s="173" t="s">
        <v>87</v>
      </c>
      <c r="J62" s="173"/>
      <c r="K62" s="80"/>
      <c r="L62" s="80"/>
    </row>
    <row r="63" spans="2:12" ht="26.25" customHeight="1" x14ac:dyDescent="0.25">
      <c r="B63" s="169"/>
      <c r="C63" s="169"/>
      <c r="D63" s="169"/>
      <c r="E63" s="169"/>
      <c r="F63" s="169"/>
      <c r="G63" s="169"/>
      <c r="H63" s="169"/>
      <c r="I63" s="169"/>
      <c r="J63" s="169"/>
    </row>
  </sheetData>
  <mergeCells count="64">
    <mergeCell ref="B60:J60"/>
    <mergeCell ref="B56:C56"/>
    <mergeCell ref="I56:J56"/>
    <mergeCell ref="B63:J63"/>
    <mergeCell ref="B40:J40"/>
    <mergeCell ref="B42:J42"/>
    <mergeCell ref="B46:C46"/>
    <mergeCell ref="I46:J46"/>
    <mergeCell ref="B61:J61"/>
    <mergeCell ref="B62:H62"/>
    <mergeCell ref="I62:J62"/>
    <mergeCell ref="B57:J57"/>
    <mergeCell ref="B58:C58"/>
    <mergeCell ref="I58:J58"/>
    <mergeCell ref="B47:J47"/>
    <mergeCell ref="B54:C54"/>
    <mergeCell ref="G54:H54"/>
    <mergeCell ref="I54:J54"/>
    <mergeCell ref="G53:H53"/>
    <mergeCell ref="G51:H51"/>
    <mergeCell ref="B1:C1"/>
    <mergeCell ref="G9:J9"/>
    <mergeCell ref="B21:J21"/>
    <mergeCell ref="G3:J3"/>
    <mergeCell ref="G4:J4"/>
    <mergeCell ref="G6:J6"/>
    <mergeCell ref="G7:J7"/>
    <mergeCell ref="G8:J8"/>
    <mergeCell ref="B6:F6"/>
    <mergeCell ref="B7:F7"/>
    <mergeCell ref="B9:F9"/>
    <mergeCell ref="B3:F3"/>
    <mergeCell ref="I30:J30"/>
    <mergeCell ref="B32:J32"/>
    <mergeCell ref="I19:J19"/>
    <mergeCell ref="B11:J11"/>
    <mergeCell ref="B13:J13"/>
    <mergeCell ref="I24:J24"/>
    <mergeCell ref="B25:J25"/>
    <mergeCell ref="C17:F17"/>
    <mergeCell ref="B19:F19"/>
    <mergeCell ref="C22:F22"/>
    <mergeCell ref="C23:F23"/>
    <mergeCell ref="B4:F4"/>
    <mergeCell ref="C14:F14"/>
    <mergeCell ref="C15:F15"/>
    <mergeCell ref="C16:F16"/>
    <mergeCell ref="B26:J26"/>
    <mergeCell ref="G52:H52"/>
    <mergeCell ref="B36:F36"/>
    <mergeCell ref="B38:F38"/>
    <mergeCell ref="B24:F24"/>
    <mergeCell ref="C27:F27"/>
    <mergeCell ref="C28:F28"/>
    <mergeCell ref="B30:F30"/>
    <mergeCell ref="B48:J48"/>
    <mergeCell ref="G49:H49"/>
    <mergeCell ref="G50:H50"/>
    <mergeCell ref="I38:J38"/>
    <mergeCell ref="C33:F33"/>
    <mergeCell ref="C34:F34"/>
    <mergeCell ref="I36:J36"/>
    <mergeCell ref="C29:F29"/>
    <mergeCell ref="C35:F35"/>
  </mergeCells>
  <dataValidations count="2">
    <dataValidation type="list" allowBlank="1" showInputMessage="1" showErrorMessage="1" sqref="G9:J9">
      <formula1>INDIRECT($G$8)</formula1>
    </dataValidation>
    <dataValidation type="list" allowBlank="1" showInputMessage="1" showErrorMessage="1" sqref="G6:J6">
      <formula1>realizácia</formula1>
    </dataValidation>
  </dataValidations>
  <hyperlinks>
    <hyperlink ref="I62" r:id="rId1"/>
  </hyperlinks>
  <pageMargins left="0.70866141732283472" right="0.70866141732283472" top="1.1417322834645669" bottom="0.74803149606299213" header="0.31496062992125984" footer="0.31496062992125984"/>
  <pageSetup scale="38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'[1]výberové polia'!#REF!</xm:f>
          </x14:formula1>
          <xm:sqref>I30 I24 I19 I46 I54 I36</xm:sqref>
        </x14:dataValidation>
        <x14:dataValidation type="list" allowBlank="1" showInputMessage="1" showErrorMessage="1">
          <x14:formula1>
            <xm:f>'výberové polia'!$I$3:$I$5</xm:f>
          </x14:formula1>
          <xm:sqref>I15</xm:sqref>
        </x14:dataValidation>
        <x14:dataValidation type="list" allowBlank="1" showInputMessage="1" showErrorMessage="1">
          <x14:formula1>
            <xm:f>'výberové polia'!$I$6:$I$8</xm:f>
          </x14:formula1>
          <xm:sqref>I16</xm:sqref>
        </x14:dataValidation>
        <x14:dataValidation type="list" allowBlank="1" showInputMessage="1" showErrorMessage="1">
          <x14:formula1>
            <xm:f>'výberové polia'!$I$9:$I$11</xm:f>
          </x14:formula1>
          <xm:sqref>I17</xm:sqref>
        </x14:dataValidation>
        <x14:dataValidation type="list" allowBlank="1" showInputMessage="1" showErrorMessage="1">
          <x14:formula1>
            <xm:f>'výberové polia'!$I$35:$I$37</xm:f>
          </x14:formula1>
          <xm:sqref>I53</xm:sqref>
        </x14:dataValidation>
        <x14:dataValidation type="list" allowBlank="1" showInputMessage="1" showErrorMessage="1">
          <x14:formula1>
            <xm:f>'výberové polia'!$I$15:$I$16</xm:f>
          </x14:formula1>
          <xm:sqref>I23</xm:sqref>
        </x14:dataValidation>
        <x14:dataValidation type="list" allowBlank="1" showInputMessage="1" showErrorMessage="1">
          <x14:formula1>
            <xm:f>'výberové polia'!$I$23:$I$25</xm:f>
          </x14:formula1>
          <xm:sqref>I45</xm:sqref>
        </x14:dataValidation>
        <x14:dataValidation type="list" allowBlank="1" showInputMessage="1" showErrorMessage="1">
          <x14:formula1>
            <xm:f>'výberové polia'!$I$17:$I$19</xm:f>
          </x14:formula1>
          <xm:sqref>I28:I29</xm:sqref>
        </x14:dataValidation>
        <x14:dataValidation type="list" allowBlank="1" showInputMessage="1" showErrorMessage="1">
          <x14:formula1>
            <xm:f>'výberové polia'!$I$17:$I$19</xm:f>
          </x14:formula1>
          <xm:sqref>I34:I35</xm:sqref>
        </x14:dataValidation>
        <x14:dataValidation type="list" allowBlank="1" showInputMessage="1" showErrorMessage="1">
          <x14:formula1>
            <xm:f>'výberové polia'!$I$20:$I$22</xm:f>
          </x14:formula1>
          <xm:sqref>I44</xm:sqref>
        </x14:dataValidation>
        <x14:dataValidation type="list" allowBlank="1" showInputMessage="1" showErrorMessage="1">
          <x14:formula1>
            <xm:f>'výberové polia'!$I$26:$I$28</xm:f>
          </x14:formula1>
          <xm:sqref>I50</xm:sqref>
        </x14:dataValidation>
        <x14:dataValidation type="list" allowBlank="1" showInputMessage="1" showErrorMessage="1">
          <x14:formula1>
            <xm:f>'výberové polia'!$I$29:$I$31</xm:f>
          </x14:formula1>
          <xm:sqref>I51</xm:sqref>
        </x14:dataValidation>
        <x14:dataValidation type="list" allowBlank="1" showInputMessage="1" showErrorMessage="1">
          <x14:formula1>
            <xm:f>'výberové polia'!$I$32:$I$34</xm:f>
          </x14:formula1>
          <xm:sqref>I52</xm:sqref>
        </x14:dataValidation>
        <x14:dataValidation type="list" allowBlank="1" showInputMessage="1" showErrorMessage="1">
          <x14:formula1>
            <xm:f>'výberové polia'!$I$12:$I$14</xm:f>
          </x14:formula1>
          <xm:sqref>I18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5" sqref="G25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76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41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175" t="s">
        <v>1</v>
      </c>
      <c r="C4" s="176"/>
      <c r="D4" s="177"/>
      <c r="E4" s="178"/>
      <c r="F4" s="178"/>
      <c r="G4" s="178"/>
      <c r="H4" s="178"/>
      <c r="I4" s="179"/>
      <c r="J4" s="13"/>
    </row>
    <row r="5" spans="1:10" ht="19.5" customHeight="1" x14ac:dyDescent="0.25">
      <c r="A5" s="12"/>
      <c r="B5" s="180" t="s">
        <v>2</v>
      </c>
      <c r="C5" s="181"/>
      <c r="D5" s="177"/>
      <c r="E5" s="178"/>
      <c r="F5" s="178"/>
      <c r="G5" s="178"/>
      <c r="H5" s="178"/>
      <c r="I5" s="179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182" t="s">
        <v>120</v>
      </c>
      <c r="C7" s="183"/>
      <c r="D7" s="184"/>
      <c r="E7" s="185"/>
      <c r="F7" s="185"/>
      <c r="G7" s="185"/>
      <c r="H7" s="185"/>
      <c r="I7" s="186"/>
      <c r="J7" s="13"/>
    </row>
    <row r="8" spans="1:10" ht="30.75" customHeight="1" x14ac:dyDescent="0.25">
      <c r="A8" s="16"/>
      <c r="B8" s="187" t="s">
        <v>121</v>
      </c>
      <c r="C8" s="188"/>
      <c r="D8" s="184"/>
      <c r="E8" s="185"/>
      <c r="F8" s="185"/>
      <c r="G8" s="185"/>
      <c r="H8" s="185"/>
      <c r="I8" s="186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42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189" t="s">
        <v>36</v>
      </c>
      <c r="C11" s="189" t="s">
        <v>43</v>
      </c>
      <c r="D11" s="189"/>
      <c r="E11" s="189"/>
      <c r="F11" s="189" t="s">
        <v>44</v>
      </c>
      <c r="G11" s="189"/>
      <c r="H11" s="190" t="s">
        <v>45</v>
      </c>
      <c r="I11" s="192" t="s">
        <v>46</v>
      </c>
      <c r="J11" s="195" t="s">
        <v>47</v>
      </c>
    </row>
    <row r="12" spans="1:10" x14ac:dyDescent="0.25">
      <c r="A12" s="16"/>
      <c r="B12" s="189"/>
      <c r="C12" s="189"/>
      <c r="D12" s="189"/>
      <c r="E12" s="189"/>
      <c r="F12" s="26" t="s">
        <v>48</v>
      </c>
      <c r="G12" s="26" t="s">
        <v>49</v>
      </c>
      <c r="H12" s="191"/>
      <c r="I12" s="192"/>
      <c r="J12" s="195"/>
    </row>
    <row r="13" spans="1:10" s="29" customFormat="1" x14ac:dyDescent="0.25">
      <c r="A13" s="30"/>
      <c r="B13" s="31" t="s">
        <v>8</v>
      </c>
      <c r="C13" s="196"/>
      <c r="D13" s="197"/>
      <c r="E13" s="198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199"/>
      <c r="D14" s="199"/>
      <c r="E14" s="200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200"/>
      <c r="D15" s="201"/>
      <c r="E15" s="201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202" t="s">
        <v>122</v>
      </c>
      <c r="E16" s="202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50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203" t="s">
        <v>51</v>
      </c>
      <c r="C19" s="203"/>
      <c r="D19" s="204" t="s">
        <v>41</v>
      </c>
      <c r="E19" s="205"/>
      <c r="F19" s="205"/>
      <c r="G19" s="205"/>
      <c r="H19" s="205"/>
      <c r="I19" s="206"/>
      <c r="J19" s="17"/>
    </row>
    <row r="20" spans="1:11" ht="30.75" customHeight="1" x14ac:dyDescent="0.25">
      <c r="A20" s="16"/>
      <c r="B20" s="203" t="s">
        <v>123</v>
      </c>
      <c r="C20" s="203"/>
      <c r="D20" s="207" t="s">
        <v>124</v>
      </c>
      <c r="E20" s="207"/>
      <c r="F20" s="207"/>
      <c r="G20" s="207"/>
      <c r="H20" s="207"/>
      <c r="I20" s="207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52</v>
      </c>
      <c r="C23" s="22"/>
      <c r="D23" s="22"/>
      <c r="E23" s="22"/>
      <c r="F23" s="18"/>
      <c r="G23" s="208" t="s">
        <v>53</v>
      </c>
      <c r="H23" s="208"/>
      <c r="I23" s="208"/>
      <c r="J23" s="17"/>
    </row>
    <row r="24" spans="1:11" x14ac:dyDescent="0.25">
      <c r="A24" s="16"/>
      <c r="B24" s="18"/>
      <c r="C24" s="18"/>
      <c r="D24" s="18"/>
      <c r="E24" s="18"/>
      <c r="F24" s="18"/>
      <c r="G24" s="208" t="s">
        <v>54</v>
      </c>
      <c r="H24" s="208"/>
      <c r="I24" s="208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209" t="s">
        <v>125</v>
      </c>
      <c r="C26" s="209"/>
      <c r="D26" s="209"/>
      <c r="E26" s="209"/>
      <c r="F26" s="209"/>
      <c r="G26" s="209"/>
      <c r="H26" s="209"/>
      <c r="I26" s="209"/>
      <c r="J26" s="210"/>
    </row>
    <row r="27" spans="1:11" ht="57" customHeight="1" thickBot="1" x14ac:dyDescent="0.3">
      <c r="A27" s="23"/>
      <c r="B27" s="193" t="s">
        <v>126</v>
      </c>
      <c r="C27" s="193"/>
      <c r="D27" s="193"/>
      <c r="E27" s="193"/>
      <c r="F27" s="193"/>
      <c r="G27" s="193"/>
      <c r="H27" s="193"/>
      <c r="I27" s="193"/>
      <c r="J27" s="194"/>
      <c r="K27" s="24"/>
    </row>
  </sheetData>
  <sheetProtection formatRows="0" selectLockedCells="1"/>
  <mergeCells count="26"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  <mergeCell ref="B8:C8"/>
    <mergeCell ref="D8:I8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topLeftCell="B1" zoomScale="90" zoomScaleNormal="100" zoomScaleSheetLayoutView="90" workbookViewId="0">
      <selection activeCell="I9" sqref="I9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32" customWidth="1"/>
    <col min="10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23</v>
      </c>
      <c r="B2" s="6" t="s">
        <v>67</v>
      </c>
      <c r="L2" s="94"/>
    </row>
    <row r="3" spans="1:12" s="6" customFormat="1" ht="29.25" customHeight="1" x14ac:dyDescent="0.25">
      <c r="A3" s="5" t="s">
        <v>24</v>
      </c>
      <c r="B3" s="6" t="s">
        <v>68</v>
      </c>
      <c r="G3" s="217" t="s">
        <v>22</v>
      </c>
      <c r="H3" s="102"/>
      <c r="I3" s="94" t="s">
        <v>104</v>
      </c>
      <c r="K3" s="96" t="s">
        <v>8</v>
      </c>
      <c r="L3" s="94" t="s">
        <v>91</v>
      </c>
    </row>
    <row r="4" spans="1:12" s="6" customFormat="1" ht="29.25" customHeight="1" x14ac:dyDescent="0.25">
      <c r="A4" s="5" t="s">
        <v>25</v>
      </c>
      <c r="G4" s="217"/>
      <c r="H4" s="102"/>
      <c r="I4" s="97" t="s">
        <v>105</v>
      </c>
      <c r="K4" s="96" t="s">
        <v>9</v>
      </c>
      <c r="L4" s="94" t="s">
        <v>90</v>
      </c>
    </row>
    <row r="5" spans="1:12" s="6" customFormat="1" ht="27" customHeight="1" x14ac:dyDescent="0.25">
      <c r="A5" s="5" t="s">
        <v>26</v>
      </c>
      <c r="G5" s="217"/>
      <c r="H5" s="97"/>
      <c r="I5" s="97"/>
      <c r="K5" s="96" t="s">
        <v>10</v>
      </c>
      <c r="L5" s="94" t="s">
        <v>81</v>
      </c>
    </row>
    <row r="6" spans="1:12" s="6" customFormat="1" ht="27" customHeight="1" x14ac:dyDescent="0.25">
      <c r="A6" s="5" t="s">
        <v>27</v>
      </c>
      <c r="G6" s="217" t="s">
        <v>11</v>
      </c>
      <c r="H6" s="102"/>
      <c r="I6" s="94" t="s">
        <v>106</v>
      </c>
      <c r="K6" s="96" t="s">
        <v>92</v>
      </c>
      <c r="L6" s="94" t="s">
        <v>93</v>
      </c>
    </row>
    <row r="7" spans="1:12" ht="27" customHeight="1" x14ac:dyDescent="0.25">
      <c r="G7" s="217"/>
      <c r="H7" s="102"/>
      <c r="I7" s="94" t="s">
        <v>105</v>
      </c>
      <c r="K7" s="96">
        <v>4</v>
      </c>
      <c r="L7" s="95" t="s">
        <v>82</v>
      </c>
    </row>
    <row r="8" spans="1:12" ht="27" customHeight="1" x14ac:dyDescent="0.25">
      <c r="A8" s="4" t="s">
        <v>63</v>
      </c>
      <c r="G8" s="217"/>
      <c r="H8" s="98"/>
      <c r="I8" s="94"/>
      <c r="K8" s="96">
        <v>5</v>
      </c>
      <c r="L8" s="95" t="s">
        <v>96</v>
      </c>
    </row>
    <row r="9" spans="1:12" ht="27" customHeight="1" x14ac:dyDescent="0.25">
      <c r="A9" s="5" t="s">
        <v>65</v>
      </c>
      <c r="G9" s="217" t="s">
        <v>12</v>
      </c>
      <c r="H9" s="110"/>
      <c r="I9" s="94" t="s">
        <v>104</v>
      </c>
      <c r="K9" s="96">
        <v>6</v>
      </c>
      <c r="L9" s="95" t="s">
        <v>83</v>
      </c>
    </row>
    <row r="10" spans="1:12" ht="27" customHeight="1" x14ac:dyDescent="0.25">
      <c r="A10" s="5" t="s">
        <v>102</v>
      </c>
      <c r="G10" s="217"/>
      <c r="H10" s="110"/>
      <c r="I10" s="99" t="s">
        <v>107</v>
      </c>
      <c r="K10" s="96" t="s">
        <v>94</v>
      </c>
      <c r="L10" s="95" t="s">
        <v>95</v>
      </c>
    </row>
    <row r="11" spans="1:12" ht="27" customHeight="1" x14ac:dyDescent="0.25">
      <c r="A11" s="5"/>
      <c r="G11" s="217"/>
      <c r="H11" s="110"/>
      <c r="I11" s="94"/>
      <c r="L11" s="95"/>
    </row>
    <row r="12" spans="1:12" ht="27" customHeight="1" x14ac:dyDescent="0.25">
      <c r="G12" s="218" t="s">
        <v>119</v>
      </c>
      <c r="H12" s="99"/>
      <c r="I12" s="94" t="s">
        <v>104</v>
      </c>
      <c r="L12" s="95"/>
    </row>
    <row r="13" spans="1:12" ht="27" customHeight="1" x14ac:dyDescent="0.25">
      <c r="A13" s="4" t="s">
        <v>58</v>
      </c>
      <c r="G13" s="218"/>
      <c r="H13" s="99"/>
      <c r="I13" s="97" t="s">
        <v>105</v>
      </c>
      <c r="L13" s="95"/>
    </row>
    <row r="14" spans="1:12" ht="27" customHeight="1" x14ac:dyDescent="0.25">
      <c r="A14" s="5" t="s">
        <v>59</v>
      </c>
      <c r="G14" s="218"/>
      <c r="H14" s="99"/>
      <c r="I14" s="97"/>
      <c r="L14" s="93"/>
    </row>
    <row r="15" spans="1:12" ht="27" customHeight="1" x14ac:dyDescent="0.25">
      <c r="A15" s="5" t="s">
        <v>60</v>
      </c>
      <c r="G15" s="211" t="s">
        <v>13</v>
      </c>
      <c r="H15" s="110"/>
      <c r="I15" s="95" t="s">
        <v>108</v>
      </c>
      <c r="L15" s="93"/>
    </row>
    <row r="16" spans="1:12" ht="27" customHeight="1" x14ac:dyDescent="0.25">
      <c r="A16" s="5" t="s">
        <v>61</v>
      </c>
      <c r="G16" s="213"/>
      <c r="H16" s="99"/>
      <c r="I16" s="99"/>
      <c r="L16" s="93"/>
    </row>
    <row r="17" spans="1:12" ht="27" customHeight="1" x14ac:dyDescent="0.25">
      <c r="G17" s="211" t="s">
        <v>29</v>
      </c>
      <c r="H17" s="110"/>
      <c r="I17" s="94" t="s">
        <v>104</v>
      </c>
      <c r="L17" s="93"/>
    </row>
    <row r="18" spans="1:12" ht="27" customHeight="1" x14ac:dyDescent="0.25">
      <c r="G18" s="212"/>
      <c r="H18" s="110"/>
      <c r="I18" s="99" t="s">
        <v>107</v>
      </c>
      <c r="L18" s="93"/>
    </row>
    <row r="19" spans="1:12" ht="27" customHeight="1" x14ac:dyDescent="0.25">
      <c r="A19" s="38" t="s">
        <v>64</v>
      </c>
      <c r="G19" s="213"/>
      <c r="H19" s="99"/>
      <c r="I19" s="99"/>
      <c r="L19" s="93"/>
    </row>
    <row r="20" spans="1:12" ht="27" customHeight="1" x14ac:dyDescent="0.25">
      <c r="A20" s="39">
        <v>1</v>
      </c>
      <c r="B20" s="39"/>
      <c r="C20">
        <v>1</v>
      </c>
      <c r="G20" s="211" t="s">
        <v>75</v>
      </c>
      <c r="H20" s="110"/>
      <c r="I20" s="95" t="s">
        <v>111</v>
      </c>
    </row>
    <row r="21" spans="1:12" ht="27" customHeight="1" x14ac:dyDescent="0.25">
      <c r="A21" s="39">
        <v>2</v>
      </c>
      <c r="B21" s="39"/>
      <c r="G21" s="212"/>
      <c r="H21" s="110"/>
      <c r="I21" s="94" t="s">
        <v>105</v>
      </c>
    </row>
    <row r="22" spans="1:12" ht="27" customHeight="1" x14ac:dyDescent="0.25">
      <c r="A22" s="39">
        <v>3</v>
      </c>
      <c r="B22" s="39"/>
      <c r="G22" s="213"/>
      <c r="H22" s="99"/>
      <c r="I22" s="99"/>
    </row>
    <row r="23" spans="1:12" ht="27" customHeight="1" x14ac:dyDescent="0.25">
      <c r="G23" s="211" t="s">
        <v>40</v>
      </c>
      <c r="H23" s="99"/>
      <c r="I23" s="94" t="s">
        <v>104</v>
      </c>
    </row>
    <row r="24" spans="1:12" ht="27" customHeight="1" x14ac:dyDescent="0.25">
      <c r="G24" s="212"/>
      <c r="H24" s="99"/>
      <c r="I24" s="95" t="s">
        <v>107</v>
      </c>
    </row>
    <row r="25" spans="1:12" ht="27" customHeight="1" x14ac:dyDescent="0.25">
      <c r="G25" s="213"/>
      <c r="H25" s="111"/>
      <c r="I25" s="104"/>
    </row>
    <row r="26" spans="1:12" ht="27" customHeight="1" x14ac:dyDescent="0.25">
      <c r="A26" s="6" t="s">
        <v>71</v>
      </c>
      <c r="G26" s="211" t="s">
        <v>112</v>
      </c>
      <c r="H26" s="110"/>
      <c r="I26" s="95" t="s">
        <v>113</v>
      </c>
    </row>
    <row r="27" spans="1:12" ht="38.25" x14ac:dyDescent="0.25">
      <c r="A27" s="6" t="s">
        <v>72</v>
      </c>
      <c r="B27" s="42" t="s">
        <v>70</v>
      </c>
      <c r="G27" s="212"/>
      <c r="H27" s="110"/>
      <c r="I27" s="95" t="s">
        <v>114</v>
      </c>
    </row>
    <row r="28" spans="1:12" ht="27" customHeight="1" x14ac:dyDescent="0.25">
      <c r="B28" s="41" t="s">
        <v>100</v>
      </c>
      <c r="G28" s="213"/>
      <c r="H28" s="99"/>
      <c r="I28" s="99"/>
    </row>
    <row r="29" spans="1:12" ht="27" customHeight="1" x14ac:dyDescent="0.25">
      <c r="G29" s="214" t="s">
        <v>115</v>
      </c>
      <c r="H29" s="110"/>
      <c r="I29" s="95" t="s">
        <v>113</v>
      </c>
    </row>
    <row r="30" spans="1:12" ht="27" customHeight="1" x14ac:dyDescent="0.25">
      <c r="B30" s="4" t="s">
        <v>98</v>
      </c>
      <c r="G30" s="215"/>
      <c r="H30" s="110"/>
      <c r="I30" s="95" t="s">
        <v>114</v>
      </c>
    </row>
    <row r="31" spans="1:12" ht="27" customHeight="1" x14ac:dyDescent="0.25">
      <c r="B31" t="s">
        <v>101</v>
      </c>
      <c r="G31" s="216"/>
      <c r="H31" s="99"/>
      <c r="I31" s="99"/>
    </row>
    <row r="32" spans="1:12" ht="26.25" customHeight="1" x14ac:dyDescent="0.25">
      <c r="B32" t="s">
        <v>97</v>
      </c>
      <c r="G32" s="211" t="s">
        <v>116</v>
      </c>
      <c r="H32" s="110"/>
      <c r="I32" s="95" t="s">
        <v>117</v>
      </c>
    </row>
    <row r="33" spans="7:9" ht="26.25" customHeight="1" x14ac:dyDescent="0.25">
      <c r="G33" s="212"/>
      <c r="H33" s="110"/>
      <c r="I33" s="95" t="s">
        <v>114</v>
      </c>
    </row>
    <row r="34" spans="7:9" ht="26.25" customHeight="1" x14ac:dyDescent="0.25">
      <c r="G34" s="213"/>
      <c r="H34" s="99"/>
      <c r="I34" s="99"/>
    </row>
    <row r="35" spans="7:9" ht="26.25" customHeight="1" x14ac:dyDescent="0.25">
      <c r="G35" s="214" t="s">
        <v>118</v>
      </c>
      <c r="H35" s="110"/>
      <c r="I35" s="95" t="s">
        <v>117</v>
      </c>
    </row>
    <row r="36" spans="7:9" ht="26.25" customHeight="1" x14ac:dyDescent="0.25">
      <c r="G36" s="215"/>
      <c r="H36" s="110"/>
      <c r="I36" s="95" t="s">
        <v>114</v>
      </c>
    </row>
    <row r="37" spans="7:9" ht="26.25" customHeight="1" x14ac:dyDescent="0.25">
      <c r="G37" s="216"/>
      <c r="H37" s="99"/>
      <c r="I37" s="99"/>
    </row>
    <row r="38" spans="7:9" ht="26.25" customHeight="1" x14ac:dyDescent="0.25">
      <c r="G38" s="105"/>
      <c r="H38" s="105"/>
      <c r="I38" s="106"/>
    </row>
    <row r="39" spans="7:9" ht="26.25" customHeight="1" x14ac:dyDescent="0.25">
      <c r="G39" s="105"/>
      <c r="H39" s="105"/>
      <c r="I39" s="106"/>
    </row>
    <row r="40" spans="7:9" x14ac:dyDescent="0.25">
      <c r="G40" s="105"/>
      <c r="H40" s="105"/>
      <c r="I40" s="106"/>
    </row>
    <row r="41" spans="7:9" x14ac:dyDescent="0.25">
      <c r="G41" s="105"/>
      <c r="H41" s="105"/>
      <c r="I41" s="106"/>
    </row>
    <row r="42" spans="7:9" x14ac:dyDescent="0.25">
      <c r="G42" s="105"/>
      <c r="H42" s="105"/>
      <c r="I42" s="106"/>
    </row>
  </sheetData>
  <mergeCells count="12">
    <mergeCell ref="G3:G5"/>
    <mergeCell ref="G6:G8"/>
    <mergeCell ref="G9:G11"/>
    <mergeCell ref="G12:G14"/>
    <mergeCell ref="G15:G16"/>
    <mergeCell ref="G17:G19"/>
    <mergeCell ref="G35:G37"/>
    <mergeCell ref="G20:G22"/>
    <mergeCell ref="G23:G25"/>
    <mergeCell ref="G26:G28"/>
    <mergeCell ref="G29:G31"/>
    <mergeCell ref="G32:G34"/>
  </mergeCells>
  <pageMargins left="0.7" right="0.7" top="0.75" bottom="0.75" header="0.3" footer="0.3"/>
  <pageSetup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D6355B-13FD-4261-8CC9-82F885D99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7d7cdc55-6ebe-4ecb-a43c-ecb324da520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12</vt:i4>
      </vt:variant>
    </vt:vector>
  </HeadingPairs>
  <TitlesOfParts>
    <vt:vector size="15" baseType="lpstr">
      <vt:lpstr>Rozpočet projektu tabuľka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OIMRK</cp:lastModifiedBy>
  <cp:lastPrinted>2018-08-27T12:10:34Z</cp:lastPrinted>
  <dcterms:created xsi:type="dcterms:W3CDTF">2016-08-17T07:38:10Z</dcterms:created>
  <dcterms:modified xsi:type="dcterms:W3CDTF">2022-06-09T12:31:46Z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