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" r:id="rId1"/>
    <sheet name="Prieskum trhu" sheetId="4" r:id="rId2"/>
    <sheet name="benchmarkFL" sheetId="5" r:id="rId3"/>
    <sheet name="výberové polia" sheetId="2" state="hidden" r:id="rId4"/>
  </sheets>
  <externalReferences>
    <externalReference r:id="rId5"/>
    <externalReference r:id="rId6"/>
    <externalReference r:id="rId7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0">'Rozpočet projektu tabuľka'!$A$1:$J$63</definedName>
    <definedName name="_xlnm.Print_Area" localSheetId="3">'výberové polia'!$A$1:$M$53</definedName>
    <definedName name="plán">'[2]výberové polia'!$A$2:$A$3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[3]Limity!$A$35:$A$36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G56" i="1"/>
  <c r="H56" i="1"/>
  <c r="G13" i="4" l="1"/>
  <c r="G16" i="4"/>
  <c r="G17" i="1" l="1"/>
  <c r="G54" i="1"/>
  <c r="F5" i="5" l="1"/>
  <c r="F6" i="5"/>
  <c r="F7" i="5"/>
  <c r="F4" i="5"/>
  <c r="H10" i="1"/>
  <c r="H46" i="1"/>
  <c r="H38" i="1"/>
  <c r="H36" i="1"/>
  <c r="G29" i="1"/>
  <c r="H22" i="1"/>
  <c r="G22" i="1"/>
  <c r="G38" i="1"/>
  <c r="H4" i="5" l="1"/>
  <c r="H6" i="5"/>
  <c r="H7" i="5"/>
  <c r="H5" i="5"/>
  <c r="H27" i="1"/>
  <c r="H34" i="1"/>
  <c r="H13" i="1"/>
  <c r="H14" i="1"/>
  <c r="H15" i="1"/>
  <c r="H11" i="1" l="1"/>
  <c r="G36" i="1" l="1"/>
  <c r="G50" i="1" l="1"/>
  <c r="G52" i="1" l="1"/>
  <c r="G53" i="1"/>
  <c r="G45" i="1"/>
  <c r="H35" i="1"/>
  <c r="H28" i="1"/>
  <c r="G51" i="1"/>
  <c r="G44" i="1" l="1"/>
  <c r="G46" i="1" s="1"/>
  <c r="H45" i="1"/>
  <c r="G14" i="4" l="1"/>
  <c r="G15" i="4"/>
  <c r="H12" i="1" l="1"/>
  <c r="H44" i="1"/>
  <c r="H33" i="1"/>
  <c r="H26" i="1"/>
  <c r="H29" i="1" s="1"/>
  <c r="H21" i="1"/>
  <c r="H16" i="1"/>
  <c r="H17" i="1" l="1"/>
  <c r="H58" i="1" l="1"/>
</calcChain>
</file>

<file path=xl/sharedStrings.xml><?xml version="1.0" encoding="utf-8"?>
<sst xmlns="http://schemas.openxmlformats.org/spreadsheetml/2006/main" count="230" uniqueCount="134">
  <si>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</si>
  <si>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</si>
  <si>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</si>
  <si>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</si>
  <si>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</si>
  <si>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</si>
  <si>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</si>
  <si>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</si>
  <si>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</si>
  <si>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</si>
  <si>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</si>
  <si>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</si>
  <si>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</si>
  <si>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</si>
  <si>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</si>
  <si>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</si>
  <si>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</si>
  <si>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</si>
  <si>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</si>
  <si>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</si>
  <si>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</si>
  <si>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</si>
  <si>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</si>
  <si>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</si>
  <si>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</si>
  <si>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</si>
  <si>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</si>
  <si>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</si>
  <si>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</si>
  <si>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</si>
  <si>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</si>
  <si>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</si>
  <si>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</si>
  <si>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</si>
  <si>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</si>
  <si>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</si>
  <si>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</si>
  <si>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</si>
  <si>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</si>
  <si>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</si>
  <si>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</si>
  <si>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</si>
  <si>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</si>
  <si>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</si>
  <si>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</si>
  <si>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</si>
  <si>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</si>
  <si>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</si>
  <si>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</si>
  <si>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</si>
  <si>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</si>
  <si>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</si>
  <si>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</si>
  <si>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Názov žiadateľa:</t>
  </si>
  <si>
    <t>Názov projektu: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</si>
  <si>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</si>
  <si>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</si>
  <si>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</si>
  <si>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</si>
  <si>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Spolu priame oprávnené výdavky </t>
  </si>
  <si>
    <t>Typ aktivity</t>
  </si>
  <si>
    <t>Hlavná aktivita</t>
  </si>
  <si>
    <t>Podpora výstavby nových predškolských zariadení v obciach s prítomnosťou MRK</t>
  </si>
  <si>
    <t>Výstavba novej budovy materskej školy /elokovaného pracoviska</t>
  </si>
  <si>
    <t>Rekonštrukcia budovy materskej školy /elokovaného pracoviska</t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</si>
  <si>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</si>
  <si>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</si>
  <si>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</si>
  <si>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</si>
  <si>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</si>
  <si>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</si>
  <si>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 xml:space="preserve">Vyhodnotenie prieskumu trhu 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</si>
  <si>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</si>
  <si>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</si>
  <si>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</si>
  <si>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</si>
  <si>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</si>
  <si>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</si>
  <si>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4.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</si>
  <si>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</si>
  <si>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</si>
  <si>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</si>
  <si>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>3</t>
  </si>
  <si>
    <t>4</t>
  </si>
  <si>
    <t xml:space="preserve">b) výstavba novej budovy materskej školy / elokovaného pracoviska, za účelom rozšírenia a/alebo presunutia kapacity existujúcej materskej školy/elokovaného pracoviska 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</si>
  <si>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</si>
  <si>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t>Podpora rekonštrukcie predškolských zariadení a prístavby/nadstavby k existujúcim predškolským zariadeniam v obciach s prítomnosťou MRK s dôrazom na rozšírenie kapacity</t>
  </si>
  <si>
    <t>priemer :</t>
  </si>
  <si>
    <t>Vodovod</t>
  </si>
  <si>
    <t>Vodný zdroj</t>
  </si>
  <si>
    <t>Výdajné miesto</t>
  </si>
  <si>
    <t>Úpravňa povrchovej vody</t>
  </si>
  <si>
    <t>Rezerva na stavebné práce</t>
  </si>
  <si>
    <t>5</t>
  </si>
  <si>
    <t>6</t>
  </si>
  <si>
    <t>7</t>
  </si>
  <si>
    <t>spolu</t>
  </si>
  <si>
    <t>022, 112</t>
  </si>
  <si>
    <t>overenie výšky benchmarku/finančného limitu</t>
  </si>
  <si>
    <t>skupina výdavkov
s DPH</t>
  </si>
  <si>
    <t xml:space="preserve">Názov predmetu zákazky : </t>
  </si>
  <si>
    <t xml:space="preserve">Opis predmetu zákazky + parametre* : </t>
  </si>
  <si>
    <t>priemerná cena</t>
  </si>
  <si>
    <t>Spôsob vyhodnotenia: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</si>
  <si>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</si>
  <si>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>Prieskum trhu</t>
  </si>
  <si>
    <t>Rozpočet stavby</t>
  </si>
  <si>
    <t>021-staveb.práce</t>
  </si>
  <si>
    <t>Zmluva s úspešným uchádzačom</t>
  </si>
  <si>
    <t>Pracovná zmluva, resp. mzda za rovnakú  alebo porovnateľnú  prácu + ČV</t>
  </si>
  <si>
    <t>Dohoda o práci vykonávanej mimo prac. pomeru, resp. v súlade so mzdou za rovnakú alebo porovnateľnú prácu + ČV</t>
  </si>
  <si>
    <t>Zmluva s úspešným uchádzačom + prieskum trhu</t>
  </si>
  <si>
    <t>Realizácia verejného obstarávania - interne</t>
  </si>
  <si>
    <t>mesiac</t>
  </si>
  <si>
    <t>Hydrogeologický prieskum</t>
  </si>
  <si>
    <t>8.</t>
  </si>
  <si>
    <t>7.</t>
  </si>
  <si>
    <t>5.</t>
  </si>
  <si>
    <t>6.</t>
  </si>
  <si>
    <t>Telekomunikačná technika</t>
  </si>
  <si>
    <t>Výdajný systém</t>
  </si>
  <si>
    <t>Nákup prevádzkových strojov, prístrojov, zariadení, techniky a náradia</t>
  </si>
  <si>
    <t>Interný manažment hodina</t>
  </si>
  <si>
    <t>Interný manažment mesiac</t>
  </si>
  <si>
    <t>Realizácia verejného obstarávania - interne mesiac</t>
  </si>
  <si>
    <t>Realizácia verejného obstarávania - interne hodina</t>
  </si>
  <si>
    <t>Použitím finančného limitu + ČV</t>
  </si>
  <si>
    <t>Použitím percentuálneho limitu</t>
  </si>
  <si>
    <t>Pracovná zmluva, resp. mzda za rovnakú alebo porovnateľnú prácu + ČV</t>
  </si>
  <si>
    <t>https://www.mfsr.sk/sk/financie/statne-vykaznictvo/legislativa/postupy-uctovania-ropo-obci-vuc-statnych-fondov/</t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</si>
  <si>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viď webový odkaz:</t>
    </r>
  </si>
  <si>
    <t>Príloha č. 6.3  ŽoNFP</t>
  </si>
  <si>
    <t>Použitím FL</t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</si>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</sst>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4" fillId="0" borderId="0" applyNumberFormat="0" applyFill="0" applyBorder="0" applyAlignment="0" applyProtection="0"/>
  </cellStyleXfs>
  <cellXfs count="241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6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1" xfId="3" applyNumberFormat="1" applyFont="1" applyBorder="1"/>
    <xf numFmtId="2" fontId="2" fillId="0" borderId="22" xfId="3" applyNumberFormat="1" applyFont="1" applyBorder="1"/>
    <xf numFmtId="2" fontId="2" fillId="0" borderId="23" xfId="3" applyNumberFormat="1" applyFont="1" applyBorder="1"/>
    <xf numFmtId="2" fontId="2" fillId="0" borderId="15" xfId="3" applyNumberFormat="1" applyFont="1" applyBorder="1"/>
    <xf numFmtId="2" fontId="2" fillId="0" borderId="16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5" xfId="3" applyFont="1" applyBorder="1"/>
    <xf numFmtId="0" fontId="2" fillId="0" borderId="16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0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0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0" xfId="3" applyFont="1" applyFill="1" applyBorder="1"/>
    <xf numFmtId="0" fontId="2" fillId="5" borderId="27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5" xfId="3" applyFont="1" applyBorder="1" applyAlignment="1">
      <alignment vertical="center"/>
    </xf>
    <xf numFmtId="0" fontId="2" fillId="0" borderId="10" xfId="3" applyFont="1" applyBorder="1" applyAlignment="1">
      <alignment horizontal="center" vertical="center"/>
    </xf>
    <xf numFmtId="2" fontId="2" fillId="0" borderId="10" xfId="3" applyNumberFormat="1" applyFont="1" applyBorder="1" applyAlignment="1" applyProtection="1">
      <alignment horizontal="center" vertical="center"/>
    </xf>
    <xf numFmtId="0" fontId="2" fillId="0" borderId="11" xfId="3" applyFont="1" applyBorder="1" applyAlignment="1" applyProtection="1">
      <alignment horizontal="left" vertical="center" wrapText="1"/>
      <protection locked="0"/>
    </xf>
    <xf numFmtId="0" fontId="8" fillId="0" borderId="10" xfId="3" applyFont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6" xfId="0" applyFont="1" applyFill="1" applyBorder="1" applyAlignment="1" applyProtection="1">
      <alignment horizontal="left" vertical="center" wrapText="1"/>
      <protection locked="0"/>
    </xf>
    <xf numFmtId="165" fontId="2" fillId="0" borderId="16" xfId="1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5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9" xfId="0" applyNumberFormat="1" applyFont="1" applyFill="1" applyBorder="1" applyAlignment="1" applyProtection="1">
      <alignment horizontal="center" vertical="center"/>
      <protection locked="0"/>
    </xf>
    <xf numFmtId="165" fontId="2" fillId="0" borderId="10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0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5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2" fillId="0" borderId="0" xfId="0" applyNumberFormat="1" applyFont="1" applyFill="1" applyBorder="1" applyProtection="1">
      <protection locked="0"/>
    </xf>
    <xf numFmtId="165" fontId="3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1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10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2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2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/>
    </xf>
    <xf numFmtId="165" fontId="7" fillId="2" borderId="10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1" xfId="0" applyFont="1" applyFill="1" applyBorder="1" applyAlignment="1" applyProtection="1">
      <alignment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49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0" xfId="0" applyNumberFormat="1" applyFont="1" applyFill="1" applyBorder="1" applyAlignment="1" applyProtection="1">
      <alignment vertical="center" wrapText="1"/>
      <protection locked="0"/>
    </xf>
    <xf numFmtId="165" fontId="0" fillId="0" borderId="11" xfId="0" applyNumberFormat="1" applyBorder="1"/>
    <xf numFmtId="165" fontId="0" fillId="0" borderId="26" xfId="0" applyNumberFormat="1" applyBorder="1"/>
    <xf numFmtId="165" fontId="2" fillId="0" borderId="3" xfId="1" applyNumberFormat="1" applyFont="1" applyBorder="1" applyAlignment="1" applyProtection="1">
      <alignment horizontal="right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4" xfId="2" applyFont="1" applyFill="1" applyBorder="1" applyAlignment="1" applyProtection="1">
      <alignment horizontal="left" vertical="center" wrapText="1"/>
      <protection locked="0"/>
    </xf>
    <xf numFmtId="165" fontId="2" fillId="0" borderId="13" xfId="1" applyNumberFormat="1" applyFont="1" applyBorder="1" applyAlignment="1" applyProtection="1">
      <alignment horizontal="right" vertical="center" wrapText="1"/>
      <protection locked="0" hidden="1"/>
    </xf>
    <xf numFmtId="2" fontId="2" fillId="5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left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/>
    <xf numFmtId="2" fontId="10" fillId="0" borderId="0" xfId="0" applyNumberFormat="1" applyFont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vertical="center" wrapText="1"/>
      <protection locked="0"/>
    </xf>
    <xf numFmtId="165" fontId="2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0" fontId="1" fillId="3" borderId="0" xfId="0" applyFont="1" applyFill="1" applyBorder="1" applyAlignment="1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3" fillId="5" borderId="14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165" fontId="2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3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35" xfId="0" applyNumberFormat="1" applyFont="1" applyFill="1" applyBorder="1" applyAlignment="1" applyProtection="1">
      <alignment horizontal="left" vertical="center"/>
      <protection locked="0"/>
    </xf>
    <xf numFmtId="2" fontId="3" fillId="5" borderId="12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/>
      <protection locked="0"/>
    </xf>
    <xf numFmtId="2" fontId="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3" xfId="0" applyNumberFormat="1" applyFont="1" applyFill="1" applyBorder="1" applyAlignment="1" applyProtection="1">
      <alignment horizontal="center" vertical="center"/>
      <protection locked="0"/>
    </xf>
    <xf numFmtId="2" fontId="3" fillId="6" borderId="1" xfId="0" applyNumberFormat="1" applyFont="1" applyFill="1" applyBorder="1" applyAlignment="1" applyProtection="1">
      <alignment horizontal="center" vertical="center"/>
      <protection locked="0"/>
    </xf>
    <xf numFmtId="2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165" fontId="3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3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4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5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 wrapText="1"/>
      <protection locked="0"/>
    </xf>
    <xf numFmtId="2" fontId="14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4" xfId="3" applyNumberFormat="1" applyFont="1" applyFill="1" applyBorder="1" applyAlignment="1">
      <alignment horizontal="center" vertical="center"/>
    </xf>
    <xf numFmtId="2" fontId="3" fillId="5" borderId="12" xfId="3" applyNumberFormat="1" applyFont="1" applyFill="1" applyBorder="1" applyAlignment="1">
      <alignment horizontal="center" vertical="center"/>
    </xf>
    <xf numFmtId="2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29" xfId="3" applyNumberFormat="1" applyFont="1" applyFill="1" applyBorder="1" applyAlignment="1">
      <alignment horizontal="center" vertical="center" wrapText="1"/>
    </xf>
    <xf numFmtId="2" fontId="3" fillId="5" borderId="18" xfId="3" applyNumberFormat="1" applyFont="1" applyFill="1" applyBorder="1" applyAlignment="1">
      <alignment horizontal="center" vertical="center" wrapText="1"/>
    </xf>
    <xf numFmtId="2" fontId="3" fillId="5" borderId="14" xfId="3" applyNumberFormat="1" applyFont="1" applyFill="1" applyBorder="1" applyAlignment="1">
      <alignment horizontal="left" vertical="center" wrapText="1"/>
    </xf>
    <xf numFmtId="2" fontId="3" fillId="5" borderId="13" xfId="3" applyNumberFormat="1" applyFont="1" applyFill="1" applyBorder="1" applyAlignment="1">
      <alignment horizontal="left" vertical="center" wrapText="1"/>
    </xf>
    <xf numFmtId="0" fontId="2" fillId="0" borderId="14" xfId="3" applyFont="1" applyBorder="1" applyAlignment="1" applyProtection="1">
      <alignment horizontal="center"/>
      <protection locked="0"/>
    </xf>
    <xf numFmtId="0" fontId="2" fillId="0" borderId="12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2" fontId="3" fillId="5" borderId="14" xfId="3" applyNumberFormat="1" applyFont="1" applyFill="1" applyBorder="1" applyAlignment="1">
      <alignment horizontal="left" vertical="center"/>
    </xf>
    <xf numFmtId="2" fontId="3" fillId="5" borderId="13" xfId="3" applyNumberFormat="1" applyFont="1" applyFill="1" applyBorder="1" applyAlignment="1">
      <alignment horizontal="left" vertical="center"/>
    </xf>
    <xf numFmtId="0" fontId="2" fillId="5" borderId="10" xfId="3" applyFont="1" applyFill="1" applyBorder="1" applyAlignment="1">
      <alignment horizontal="center" vertical="center"/>
    </xf>
    <xf numFmtId="0" fontId="2" fillId="5" borderId="27" xfId="3" applyFont="1" applyFill="1" applyBorder="1" applyAlignment="1">
      <alignment horizontal="center" vertical="center"/>
    </xf>
    <xf numFmtId="0" fontId="2" fillId="5" borderId="17" xfId="3" applyFont="1" applyFill="1" applyBorder="1" applyAlignment="1">
      <alignment horizontal="center" vertical="center"/>
    </xf>
    <xf numFmtId="0" fontId="2" fillId="5" borderId="10" xfId="3" applyFont="1" applyFill="1" applyBorder="1" applyAlignment="1">
      <alignment horizontal="center" vertical="center" wrapText="1"/>
    </xf>
    <xf numFmtId="0" fontId="3" fillId="6" borderId="28" xfId="3" applyFont="1" applyFill="1" applyBorder="1" applyAlignment="1">
      <alignment horizontal="center"/>
    </xf>
    <xf numFmtId="0" fontId="2" fillId="5" borderId="11" xfId="3" applyFont="1" applyFill="1" applyBorder="1" applyAlignment="1">
      <alignment horizontal="center" vertical="center"/>
    </xf>
    <xf numFmtId="0" fontId="2" fillId="0" borderId="14" xfId="3" applyFont="1" applyBorder="1" applyAlignment="1" applyProtection="1">
      <alignment vertical="center" wrapText="1" shrinkToFit="1"/>
      <protection locked="0"/>
    </xf>
    <xf numFmtId="0" fontId="2" fillId="0" borderId="12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0" xfId="3" applyFont="1" applyBorder="1" applyAlignment="1" applyProtection="1">
      <alignment vertical="center" wrapText="1"/>
      <protection locked="0"/>
    </xf>
    <xf numFmtId="0" fontId="2" fillId="0" borderId="14" xfId="3" applyFont="1" applyBorder="1" applyAlignment="1" applyProtection="1">
      <alignment vertical="center" wrapText="1"/>
      <protection locked="0"/>
    </xf>
    <xf numFmtId="0" fontId="2" fillId="0" borderId="12" xfId="3" applyFont="1" applyBorder="1" applyAlignment="1" applyProtection="1">
      <alignment vertical="center" wrapText="1"/>
      <protection locked="0"/>
    </xf>
    <xf numFmtId="0" fontId="2" fillId="0" borderId="18" xfId="3" applyFont="1" applyBorder="1" applyAlignment="1">
      <alignment horizontal="justify" vertical="top" wrapText="1"/>
    </xf>
    <xf numFmtId="0" fontId="2" fillId="0" borderId="20" xfId="3" applyFont="1" applyBorder="1" applyAlignment="1">
      <alignment horizontal="justify" vertical="top" wrapText="1"/>
    </xf>
    <xf numFmtId="0" fontId="2" fillId="0" borderId="31" xfId="3" applyFont="1" applyBorder="1" applyAlignment="1">
      <alignment horizontal="justify" vertical="top" wrapText="1"/>
    </xf>
    <xf numFmtId="0" fontId="2" fillId="0" borderId="32" xfId="3" applyFont="1" applyBorder="1" applyAlignment="1">
      <alignment horizontal="justify" vertical="top" wrapText="1"/>
    </xf>
    <xf numFmtId="0" fontId="3" fillId="4" borderId="10" xfId="3" applyFont="1" applyFill="1" applyBorder="1" applyAlignment="1">
      <alignment horizontal="left" vertical="center"/>
    </xf>
    <xf numFmtId="166" fontId="3" fillId="0" borderId="14" xfId="3" applyNumberFormat="1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2" fillId="0" borderId="10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49" fontId="3" fillId="5" borderId="37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34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2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22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3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3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2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  <protection locked="0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fsr.sk/sk/financie/statne-vykaznictvo/legislativa/postupy-uctovania-ropo-obci-vuc-statnych-fondov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abSelected="1" view="pageBreakPreview" zoomScale="90" zoomScaleNormal="80" zoomScaleSheetLayoutView="90" zoomScalePageLayoutView="80" workbookViewId="0">
      <selection activeCell="I53" sqref="I53"/>
    </sheetView>
  </sheetViews>
  <sheetFormatPr defaultColWidth="9.140625" defaultRowHeight="15" x14ac:dyDescent="0.25"/>
  <cols>
    <col min="1" max="1" width="2.7109375" style="44" customWidth="1"/>
    <col min="2" max="2" width="7.5703125" style="44" customWidth="1"/>
    <col min="3" max="3" width="18.28515625" style="44" customWidth="1"/>
    <col min="4" max="4" width="11.42578125" style="44" customWidth="1"/>
    <col min="5" max="5" width="11.7109375" style="44" customWidth="1"/>
    <col min="6" max="6" width="21.28515625" style="44" customWidth="1"/>
    <col min="7" max="7" width="19.42578125" style="44" customWidth="1"/>
    <col min="8" max="8" width="18.85546875" style="44" customWidth="1"/>
    <col min="9" max="9" width="66.140625" style="89" customWidth="1"/>
    <col min="10" max="10" width="55" style="44" customWidth="1"/>
    <col min="11" max="11" width="5.42578125" style="44" customWidth="1"/>
    <col min="12" max="12" width="2.85546875" style="44" customWidth="1"/>
    <col min="13" max="13" width="9.140625" style="44"/>
    <col min="14" max="14" width="13.7109375" style="44" bestFit="1" customWidth="1"/>
    <col min="15" max="16384" width="9.140625" style="44"/>
  </cols>
  <sheetData>
    <row r="1" spans="2:10" ht="29.25" customHeight="1" x14ac:dyDescent="0.25">
      <c r="B1" s="125" t="s">
        <v>0</v>
      </c>
      <c r="C1" s="125"/>
      <c r="D1" s="109"/>
      <c r="E1" s="109"/>
      <c r="F1" s="84"/>
      <c r="G1" s="45"/>
      <c r="H1" s="45"/>
      <c r="I1" s="87"/>
      <c r="J1" s="46" t="s">
        <v>131</v>
      </c>
    </row>
    <row r="2" spans="2:10" ht="15.75" thickBot="1" x14ac:dyDescent="0.3">
      <c r="B2" s="47"/>
      <c r="G2" s="47"/>
      <c r="H2" s="47"/>
      <c r="I2" s="88"/>
      <c r="J2" s="47"/>
    </row>
    <row r="3" spans="2:10" s="48" customFormat="1" ht="24" customHeight="1" x14ac:dyDescent="0.25">
      <c r="B3" s="153" t="s">
        <v>53</v>
      </c>
      <c r="C3" s="154"/>
      <c r="D3" s="154"/>
      <c r="E3" s="154"/>
      <c r="F3" s="154"/>
      <c r="G3" s="149"/>
      <c r="H3" s="149"/>
      <c r="I3" s="149"/>
      <c r="J3" s="150"/>
    </row>
    <row r="4" spans="2:10" s="48" customFormat="1" ht="25.5" customHeight="1" thickBot="1" x14ac:dyDescent="0.3">
      <c r="B4" s="141" t="s">
        <v>54</v>
      </c>
      <c r="C4" s="142"/>
      <c r="D4" s="142"/>
      <c r="E4" s="142"/>
      <c r="F4" s="142"/>
      <c r="G4" s="151"/>
      <c r="H4" s="151"/>
      <c r="I4" s="151"/>
      <c r="J4" s="152"/>
    </row>
    <row r="5" spans="2:10" s="49" customFormat="1" ht="25.5" customHeight="1" thickBot="1" x14ac:dyDescent="0.3">
      <c r="B5" s="50"/>
      <c r="C5" s="50"/>
      <c r="D5" s="82"/>
      <c r="E5" s="82"/>
      <c r="F5" s="82"/>
      <c r="G5" s="41"/>
      <c r="H5" s="41"/>
      <c r="I5" s="41"/>
      <c r="J5" s="41"/>
    </row>
    <row r="6" spans="2:10" ht="29.25" customHeight="1" thickBot="1" x14ac:dyDescent="0.3">
      <c r="B6" s="155" t="s">
        <v>68</v>
      </c>
      <c r="C6" s="156"/>
      <c r="D6" s="156"/>
      <c r="E6" s="156"/>
      <c r="F6" s="156"/>
      <c r="G6" s="156"/>
      <c r="H6" s="156"/>
      <c r="I6" s="156"/>
      <c r="J6" s="157"/>
    </row>
    <row r="7" spans="2:10" ht="11.25" customHeight="1" x14ac:dyDescent="0.25">
      <c r="B7" s="51"/>
      <c r="C7" s="52"/>
      <c r="D7" s="52"/>
      <c r="E7" s="52"/>
      <c r="F7" s="52"/>
      <c r="G7" s="53"/>
      <c r="H7" s="53"/>
      <c r="I7" s="1"/>
      <c r="J7" s="2"/>
    </row>
    <row r="8" spans="2:10" x14ac:dyDescent="0.25">
      <c r="B8" s="143" t="s">
        <v>76</v>
      </c>
      <c r="C8" s="144"/>
      <c r="D8" s="144"/>
      <c r="E8" s="144"/>
      <c r="F8" s="144"/>
      <c r="G8" s="144"/>
      <c r="H8" s="144"/>
      <c r="I8" s="144"/>
      <c r="J8" s="145"/>
    </row>
    <row r="9" spans="2:10" ht="51.75" customHeight="1" x14ac:dyDescent="0.25">
      <c r="B9" s="54" t="s">
        <v>3</v>
      </c>
      <c r="C9" s="133" t="s">
        <v>4</v>
      </c>
      <c r="D9" s="134"/>
      <c r="E9" s="134"/>
      <c r="F9" s="135"/>
      <c r="G9" s="56" t="s">
        <v>5</v>
      </c>
      <c r="H9" s="56" t="s">
        <v>6</v>
      </c>
      <c r="I9" s="83" t="s">
        <v>27</v>
      </c>
      <c r="J9" s="57" t="s">
        <v>69</v>
      </c>
    </row>
    <row r="10" spans="2:10" x14ac:dyDescent="0.25">
      <c r="B10" s="58" t="s">
        <v>8</v>
      </c>
      <c r="C10" s="136" t="s">
        <v>21</v>
      </c>
      <c r="D10" s="137"/>
      <c r="E10" s="137"/>
      <c r="F10" s="138"/>
      <c r="G10" s="59">
        <v>0</v>
      </c>
      <c r="H10" s="59">
        <f>ROUND(G10*1.2,2)</f>
        <v>0</v>
      </c>
      <c r="I10" s="96"/>
      <c r="J10" s="8"/>
    </row>
    <row r="11" spans="2:10" x14ac:dyDescent="0.25">
      <c r="B11" s="58" t="s">
        <v>9</v>
      </c>
      <c r="C11" s="136" t="s">
        <v>114</v>
      </c>
      <c r="D11" s="137"/>
      <c r="E11" s="137"/>
      <c r="F11" s="138"/>
      <c r="G11" s="59">
        <v>0</v>
      </c>
      <c r="H11" s="59">
        <f>ROUND(G11*1.2,2)</f>
        <v>0</v>
      </c>
      <c r="I11" s="96"/>
      <c r="J11" s="8"/>
    </row>
    <row r="12" spans="2:10" x14ac:dyDescent="0.25">
      <c r="B12" s="58" t="s">
        <v>82</v>
      </c>
      <c r="C12" s="164" t="s">
        <v>11</v>
      </c>
      <c r="D12" s="101" t="s">
        <v>88</v>
      </c>
      <c r="E12" s="101"/>
      <c r="F12" s="102"/>
      <c r="G12" s="59">
        <v>0</v>
      </c>
      <c r="H12" s="59">
        <f>ROUND(G12*1.2,2)</f>
        <v>0</v>
      </c>
      <c r="I12" s="96"/>
      <c r="J12" s="8"/>
    </row>
    <row r="13" spans="2:10" ht="15.75" customHeight="1" x14ac:dyDescent="0.25">
      <c r="B13" s="58" t="s">
        <v>83</v>
      </c>
      <c r="C13" s="164"/>
      <c r="D13" s="101" t="s">
        <v>89</v>
      </c>
      <c r="E13" s="101"/>
      <c r="F13" s="102"/>
      <c r="G13" s="59">
        <v>0</v>
      </c>
      <c r="H13" s="59">
        <f t="shared" ref="H13:H15" si="0">ROUND(G13*1.2,2)</f>
        <v>0</v>
      </c>
      <c r="I13" s="96"/>
      <c r="J13" s="8"/>
    </row>
    <row r="14" spans="2:10" ht="13.5" customHeight="1" x14ac:dyDescent="0.25">
      <c r="B14" s="58" t="s">
        <v>93</v>
      </c>
      <c r="C14" s="164"/>
      <c r="D14" s="136" t="s">
        <v>90</v>
      </c>
      <c r="E14" s="137"/>
      <c r="F14" s="102"/>
      <c r="G14" s="59">
        <v>0</v>
      </c>
      <c r="H14" s="59">
        <f t="shared" si="0"/>
        <v>0</v>
      </c>
      <c r="I14" s="96"/>
      <c r="J14" s="8"/>
    </row>
    <row r="15" spans="2:10" ht="14.25" customHeight="1" x14ac:dyDescent="0.25">
      <c r="B15" s="58" t="s">
        <v>94</v>
      </c>
      <c r="C15" s="164"/>
      <c r="D15" s="165" t="s">
        <v>91</v>
      </c>
      <c r="E15" s="166"/>
      <c r="F15" s="102"/>
      <c r="G15" s="59">
        <v>0</v>
      </c>
      <c r="H15" s="59">
        <f t="shared" si="0"/>
        <v>0</v>
      </c>
      <c r="I15" s="96"/>
      <c r="J15" s="8"/>
    </row>
    <row r="16" spans="2:10" x14ac:dyDescent="0.25">
      <c r="B16" s="58" t="s">
        <v>95</v>
      </c>
      <c r="C16" s="136" t="s">
        <v>12</v>
      </c>
      <c r="D16" s="137"/>
      <c r="E16" s="137"/>
      <c r="F16" s="138"/>
      <c r="G16" s="59">
        <v>0</v>
      </c>
      <c r="H16" s="59">
        <f t="shared" ref="H16" si="1">ROUND(G16*1.2,2)</f>
        <v>0</v>
      </c>
      <c r="I16" s="96"/>
      <c r="J16" s="8"/>
    </row>
    <row r="17" spans="2:10" ht="17.25" x14ac:dyDescent="0.25">
      <c r="B17" s="146" t="s">
        <v>77</v>
      </c>
      <c r="C17" s="147"/>
      <c r="D17" s="147"/>
      <c r="E17" s="147"/>
      <c r="F17" s="148"/>
      <c r="G17" s="60">
        <f>SUM(G10:G16)</f>
        <v>0</v>
      </c>
      <c r="H17" s="60">
        <f>SUM(H10:H16)</f>
        <v>0</v>
      </c>
      <c r="I17" s="139"/>
      <c r="J17" s="140"/>
    </row>
    <row r="18" spans="2:10" s="61" customFormat="1" ht="11.25" customHeight="1" x14ac:dyDescent="0.25">
      <c r="B18" s="51"/>
      <c r="C18" s="52"/>
      <c r="D18" s="52"/>
      <c r="E18" s="52"/>
      <c r="F18" s="52"/>
      <c r="G18" s="53"/>
      <c r="H18" s="53"/>
      <c r="I18" s="1"/>
      <c r="J18" s="2"/>
    </row>
    <row r="19" spans="2:10" x14ac:dyDescent="0.25">
      <c r="B19" s="143" t="s">
        <v>28</v>
      </c>
      <c r="C19" s="144"/>
      <c r="D19" s="144"/>
      <c r="E19" s="144"/>
      <c r="F19" s="144"/>
      <c r="G19" s="144"/>
      <c r="H19" s="144"/>
      <c r="I19" s="144"/>
      <c r="J19" s="145"/>
    </row>
    <row r="20" spans="2:10" ht="27" x14ac:dyDescent="0.25">
      <c r="B20" s="54" t="s">
        <v>3</v>
      </c>
      <c r="C20" s="133" t="s">
        <v>4</v>
      </c>
      <c r="D20" s="134"/>
      <c r="E20" s="134"/>
      <c r="F20" s="135"/>
      <c r="G20" s="56" t="s">
        <v>5</v>
      </c>
      <c r="H20" s="56" t="s">
        <v>6</v>
      </c>
      <c r="I20" s="83" t="s">
        <v>27</v>
      </c>
      <c r="J20" s="57" t="s">
        <v>69</v>
      </c>
    </row>
    <row r="21" spans="2:10" x14ac:dyDescent="0.25">
      <c r="B21" s="58" t="s">
        <v>8</v>
      </c>
      <c r="C21" s="161" t="s">
        <v>92</v>
      </c>
      <c r="D21" s="162"/>
      <c r="E21" s="162"/>
      <c r="F21" s="163"/>
      <c r="G21" s="59">
        <v>0</v>
      </c>
      <c r="H21" s="59">
        <f>ROUND(G21*1.2,2)</f>
        <v>0</v>
      </c>
      <c r="I21" s="96"/>
      <c r="J21" s="97"/>
    </row>
    <row r="22" spans="2:10" x14ac:dyDescent="0.25">
      <c r="B22" s="146" t="s">
        <v>29</v>
      </c>
      <c r="C22" s="147"/>
      <c r="D22" s="147"/>
      <c r="E22" s="147"/>
      <c r="F22" s="148"/>
      <c r="G22" s="60">
        <f>SUM(G21:G21)</f>
        <v>0</v>
      </c>
      <c r="H22" s="60">
        <f>SUM(H21:H21)</f>
        <v>0</v>
      </c>
      <c r="I22" s="139"/>
      <c r="J22" s="140"/>
    </row>
    <row r="23" spans="2:10" ht="12" customHeight="1" x14ac:dyDescent="0.25">
      <c r="B23" s="158"/>
      <c r="C23" s="159"/>
      <c r="D23" s="159"/>
      <c r="E23" s="159"/>
      <c r="F23" s="159"/>
      <c r="G23" s="159"/>
      <c r="H23" s="159"/>
      <c r="I23" s="159"/>
      <c r="J23" s="160"/>
    </row>
    <row r="24" spans="2:10" x14ac:dyDescent="0.25">
      <c r="B24" s="143" t="s">
        <v>13</v>
      </c>
      <c r="C24" s="144"/>
      <c r="D24" s="144"/>
      <c r="E24" s="144"/>
      <c r="F24" s="144"/>
      <c r="G24" s="144"/>
      <c r="H24" s="144"/>
      <c r="I24" s="144"/>
      <c r="J24" s="145"/>
    </row>
    <row r="25" spans="2:10" ht="27" x14ac:dyDescent="0.25">
      <c r="B25" s="54" t="s">
        <v>3</v>
      </c>
      <c r="C25" s="133" t="s">
        <v>4</v>
      </c>
      <c r="D25" s="134"/>
      <c r="E25" s="134"/>
      <c r="F25" s="135"/>
      <c r="G25" s="56" t="s">
        <v>5</v>
      </c>
      <c r="H25" s="56" t="s">
        <v>6</v>
      </c>
      <c r="I25" s="83" t="s">
        <v>27</v>
      </c>
      <c r="J25" s="57" t="s">
        <v>69</v>
      </c>
    </row>
    <row r="26" spans="2:10" x14ac:dyDescent="0.25">
      <c r="B26" s="58" t="s">
        <v>8</v>
      </c>
      <c r="C26" s="136" t="s">
        <v>119</v>
      </c>
      <c r="D26" s="137"/>
      <c r="E26" s="137"/>
      <c r="F26" s="138"/>
      <c r="G26" s="59">
        <v>0</v>
      </c>
      <c r="H26" s="59">
        <f t="shared" ref="H26:H27" si="2">ROUND(G26*1.2,2)</f>
        <v>0</v>
      </c>
      <c r="I26" s="96"/>
      <c r="J26" s="97"/>
    </row>
    <row r="27" spans="2:10" x14ac:dyDescent="0.25">
      <c r="B27" s="58" t="s">
        <v>9</v>
      </c>
      <c r="C27" s="98" t="s">
        <v>120</v>
      </c>
      <c r="D27" s="99"/>
      <c r="E27" s="99"/>
      <c r="F27" s="100"/>
      <c r="G27" s="59">
        <v>0</v>
      </c>
      <c r="H27" s="59">
        <f t="shared" si="2"/>
        <v>0</v>
      </c>
      <c r="I27" s="96"/>
      <c r="J27" s="97"/>
    </row>
    <row r="28" spans="2:10" x14ac:dyDescent="0.25">
      <c r="B28" s="58" t="s">
        <v>82</v>
      </c>
      <c r="C28" s="136" t="s">
        <v>121</v>
      </c>
      <c r="D28" s="137"/>
      <c r="E28" s="137"/>
      <c r="F28" s="138"/>
      <c r="G28" s="59">
        <v>0</v>
      </c>
      <c r="H28" s="59">
        <f t="shared" ref="H28" si="3">ROUND(G28*1.2,2)</f>
        <v>0</v>
      </c>
      <c r="I28" s="96"/>
      <c r="J28" s="97"/>
    </row>
    <row r="29" spans="2:10" x14ac:dyDescent="0.25">
      <c r="B29" s="146" t="s">
        <v>14</v>
      </c>
      <c r="C29" s="147"/>
      <c r="D29" s="147"/>
      <c r="E29" s="147"/>
      <c r="F29" s="148"/>
      <c r="G29" s="60">
        <f>SUM(G26:G28)</f>
        <v>0</v>
      </c>
      <c r="H29" s="60">
        <f>SUM(H26:H28)</f>
        <v>0</v>
      </c>
      <c r="I29" s="139"/>
      <c r="J29" s="140"/>
    </row>
    <row r="30" spans="2:10" x14ac:dyDescent="0.25">
      <c r="B30" s="62"/>
      <c r="C30" s="63"/>
      <c r="D30" s="63"/>
      <c r="E30" s="63"/>
      <c r="F30" s="63"/>
      <c r="G30" s="64"/>
      <c r="H30" s="64"/>
      <c r="I30" s="3"/>
      <c r="J30" s="38"/>
    </row>
    <row r="31" spans="2:10" s="48" customFormat="1" x14ac:dyDescent="0.25">
      <c r="B31" s="143" t="s">
        <v>15</v>
      </c>
      <c r="C31" s="144"/>
      <c r="D31" s="144"/>
      <c r="E31" s="144"/>
      <c r="F31" s="144"/>
      <c r="G31" s="144"/>
      <c r="H31" s="144"/>
      <c r="I31" s="144"/>
      <c r="J31" s="145"/>
    </row>
    <row r="32" spans="2:10" s="48" customFormat="1" ht="27" x14ac:dyDescent="0.25">
      <c r="B32" s="54" t="s">
        <v>3</v>
      </c>
      <c r="C32" s="133" t="s">
        <v>4</v>
      </c>
      <c r="D32" s="134"/>
      <c r="E32" s="134"/>
      <c r="F32" s="135"/>
      <c r="G32" s="56" t="s">
        <v>5</v>
      </c>
      <c r="H32" s="56" t="s">
        <v>6</v>
      </c>
      <c r="I32" s="83" t="s">
        <v>27</v>
      </c>
      <c r="J32" s="57" t="s">
        <v>69</v>
      </c>
    </row>
    <row r="33" spans="1:10" s="48" customFormat="1" ht="15" customHeight="1" x14ac:dyDescent="0.25">
      <c r="B33" s="58" t="s">
        <v>8</v>
      </c>
      <c r="C33" s="136" t="s">
        <v>119</v>
      </c>
      <c r="D33" s="137"/>
      <c r="E33" s="137"/>
      <c r="F33" s="138"/>
      <c r="G33" s="59">
        <v>0</v>
      </c>
      <c r="H33" s="59">
        <f>ROUND(G33*1.2,2)</f>
        <v>0</v>
      </c>
      <c r="I33" s="96"/>
      <c r="J33" s="8"/>
    </row>
    <row r="34" spans="1:10" s="48" customFormat="1" x14ac:dyDescent="0.25">
      <c r="B34" s="58" t="s">
        <v>9</v>
      </c>
      <c r="C34" s="110" t="s">
        <v>120</v>
      </c>
      <c r="D34" s="111"/>
      <c r="E34" s="111"/>
      <c r="F34" s="112"/>
      <c r="G34" s="59">
        <v>0</v>
      </c>
      <c r="H34" s="59">
        <f>ROUND(G34*1.2,2)</f>
        <v>0</v>
      </c>
      <c r="I34" s="96"/>
      <c r="J34" s="8"/>
    </row>
    <row r="35" spans="1:10" s="48" customFormat="1" ht="30" customHeight="1" x14ac:dyDescent="0.25">
      <c r="B35" s="58" t="s">
        <v>82</v>
      </c>
      <c r="C35" s="136" t="s">
        <v>121</v>
      </c>
      <c r="D35" s="137"/>
      <c r="E35" s="137"/>
      <c r="F35" s="138"/>
      <c r="G35" s="59">
        <v>0</v>
      </c>
      <c r="H35" s="59">
        <f>ROUND(G35*1.2,2)</f>
        <v>0</v>
      </c>
      <c r="I35" s="96"/>
      <c r="J35" s="8"/>
    </row>
    <row r="36" spans="1:10" s="48" customFormat="1" x14ac:dyDescent="0.25">
      <c r="B36" s="146" t="s">
        <v>16</v>
      </c>
      <c r="C36" s="147"/>
      <c r="D36" s="147"/>
      <c r="E36" s="147"/>
      <c r="F36" s="148"/>
      <c r="G36" s="60">
        <f>SUM(G33:G35)</f>
        <v>0</v>
      </c>
      <c r="H36" s="60">
        <f>SUM(H33:H35)</f>
        <v>0</v>
      </c>
      <c r="I36" s="139"/>
      <c r="J36" s="140"/>
    </row>
    <row r="37" spans="1:10" ht="16.5" customHeight="1" thickBot="1" x14ac:dyDescent="0.3">
      <c r="B37" s="62"/>
      <c r="C37" s="63"/>
      <c r="D37" s="63"/>
      <c r="E37" s="63"/>
      <c r="F37" s="63"/>
      <c r="G37" s="66"/>
      <c r="H37" s="66"/>
      <c r="I37" s="36"/>
      <c r="J37" s="37"/>
    </row>
    <row r="38" spans="1:10" s="48" customFormat="1" ht="22.5" customHeight="1" thickBot="1" x14ac:dyDescent="0.3">
      <c r="B38" s="170" t="s">
        <v>59</v>
      </c>
      <c r="C38" s="171"/>
      <c r="D38" s="171"/>
      <c r="E38" s="171"/>
      <c r="F38" s="172"/>
      <c r="G38" s="67">
        <f>G17+G22+G29+G36</f>
        <v>0</v>
      </c>
      <c r="H38" s="67">
        <f>H17+H22+H29+H36</f>
        <v>0</v>
      </c>
      <c r="I38" s="174"/>
      <c r="J38" s="175"/>
    </row>
    <row r="39" spans="1:10" ht="15.75" thickBot="1" x14ac:dyDescent="0.3">
      <c r="A39" s="68"/>
      <c r="B39" s="65"/>
      <c r="C39" s="69"/>
      <c r="D39" s="69"/>
      <c r="E39" s="69"/>
      <c r="F39" s="69"/>
      <c r="G39" s="70"/>
      <c r="H39" s="70"/>
      <c r="I39" s="76"/>
      <c r="J39" s="71"/>
    </row>
    <row r="40" spans="1:10" ht="21.75" customHeight="1" thickBot="1" x14ac:dyDescent="0.3">
      <c r="B40" s="155" t="s">
        <v>17</v>
      </c>
      <c r="C40" s="156"/>
      <c r="D40" s="156"/>
      <c r="E40" s="156"/>
      <c r="F40" s="156"/>
      <c r="G40" s="156"/>
      <c r="H40" s="156"/>
      <c r="I40" s="156"/>
      <c r="J40" s="157"/>
    </row>
    <row r="41" spans="1:10" ht="10.5" customHeight="1" x14ac:dyDescent="0.25">
      <c r="B41" s="51"/>
      <c r="C41" s="52"/>
      <c r="D41" s="52"/>
      <c r="E41" s="52"/>
      <c r="F41" s="52"/>
      <c r="G41" s="53"/>
      <c r="H41" s="53"/>
      <c r="I41" s="1"/>
      <c r="J41" s="2"/>
    </row>
    <row r="42" spans="1:10" x14ac:dyDescent="0.25">
      <c r="B42" s="143" t="s">
        <v>73</v>
      </c>
      <c r="C42" s="144"/>
      <c r="D42" s="144"/>
      <c r="E42" s="144"/>
      <c r="F42" s="144"/>
      <c r="G42" s="144"/>
      <c r="H42" s="144"/>
      <c r="I42" s="144"/>
      <c r="J42" s="145"/>
    </row>
    <row r="43" spans="1:10" ht="45" x14ac:dyDescent="0.25">
      <c r="B43" s="54" t="s">
        <v>3</v>
      </c>
      <c r="C43" s="55" t="s">
        <v>4</v>
      </c>
      <c r="D43" s="116" t="s">
        <v>35</v>
      </c>
      <c r="E43" s="116" t="s">
        <v>36</v>
      </c>
      <c r="F43" s="116" t="s">
        <v>72</v>
      </c>
      <c r="G43" s="56" t="s">
        <v>5</v>
      </c>
      <c r="H43" s="56" t="s">
        <v>6</v>
      </c>
      <c r="I43" s="83" t="s">
        <v>27</v>
      </c>
      <c r="J43" s="57" t="s">
        <v>69</v>
      </c>
    </row>
    <row r="44" spans="1:10" s="48" customFormat="1" ht="30" x14ac:dyDescent="0.25">
      <c r="B44" s="58" t="s">
        <v>8</v>
      </c>
      <c r="C44" s="114" t="s">
        <v>70</v>
      </c>
      <c r="D44" s="86" t="s">
        <v>74</v>
      </c>
      <c r="E44" s="72"/>
      <c r="F44" s="72"/>
      <c r="G44" s="115">
        <f>ROUND(E44*F44,2)</f>
        <v>0</v>
      </c>
      <c r="H44" s="59">
        <f>ROUND(G44*1.2,2)</f>
        <v>0</v>
      </c>
      <c r="I44" s="96"/>
      <c r="J44" s="8"/>
    </row>
    <row r="45" spans="1:10" s="48" customFormat="1" ht="45" x14ac:dyDescent="0.25">
      <c r="B45" s="58" t="s">
        <v>9</v>
      </c>
      <c r="C45" s="114" t="s">
        <v>38</v>
      </c>
      <c r="D45" s="86"/>
      <c r="E45" s="72"/>
      <c r="F45" s="72"/>
      <c r="G45" s="115">
        <f t="shared" ref="G45" si="4">ROUND(E45*F45,2)</f>
        <v>0</v>
      </c>
      <c r="H45" s="59">
        <f t="shared" ref="H45" si="5">ROUND(G45*1.2,2)</f>
        <v>0</v>
      </c>
      <c r="I45" s="96"/>
      <c r="J45" s="8"/>
    </row>
    <row r="46" spans="1:10" x14ac:dyDescent="0.25">
      <c r="B46" s="178" t="s">
        <v>32</v>
      </c>
      <c r="C46" s="179"/>
      <c r="D46" s="80"/>
      <c r="E46" s="80"/>
      <c r="F46" s="80"/>
      <c r="G46" s="60">
        <f>SUM(G44:G45)</f>
        <v>0</v>
      </c>
      <c r="H46" s="60">
        <f>SUM(H44:H45)</f>
        <v>0</v>
      </c>
      <c r="I46" s="139"/>
      <c r="J46" s="140"/>
    </row>
    <row r="47" spans="1:10" x14ac:dyDescent="0.25">
      <c r="B47" s="158"/>
      <c r="C47" s="159"/>
      <c r="D47" s="159"/>
      <c r="E47" s="159"/>
      <c r="F47" s="159"/>
      <c r="G47" s="159"/>
      <c r="H47" s="159"/>
      <c r="I47" s="159"/>
      <c r="J47" s="160"/>
    </row>
    <row r="48" spans="1:10" x14ac:dyDescent="0.25">
      <c r="B48" s="143" t="s">
        <v>30</v>
      </c>
      <c r="C48" s="144"/>
      <c r="D48" s="144"/>
      <c r="E48" s="144"/>
      <c r="F48" s="144"/>
      <c r="G48" s="144"/>
      <c r="H48" s="144"/>
      <c r="I48" s="144"/>
      <c r="J48" s="145"/>
    </row>
    <row r="49" spans="2:12" ht="30" x14ac:dyDescent="0.25">
      <c r="B49" s="54" t="s">
        <v>3</v>
      </c>
      <c r="C49" s="55" t="s">
        <v>4</v>
      </c>
      <c r="D49" s="85" t="s">
        <v>35</v>
      </c>
      <c r="E49" s="85" t="s">
        <v>36</v>
      </c>
      <c r="F49" s="85" t="s">
        <v>81</v>
      </c>
      <c r="G49" s="173" t="s">
        <v>18</v>
      </c>
      <c r="H49" s="173"/>
      <c r="I49" s="83" t="s">
        <v>27</v>
      </c>
      <c r="J49" s="57" t="s">
        <v>69</v>
      </c>
    </row>
    <row r="50" spans="2:12" ht="30" x14ac:dyDescent="0.25">
      <c r="B50" s="58" t="s">
        <v>8</v>
      </c>
      <c r="C50" s="4" t="s">
        <v>37</v>
      </c>
      <c r="D50" s="90" t="s">
        <v>74</v>
      </c>
      <c r="E50" s="4"/>
      <c r="F50" s="4"/>
      <c r="G50" s="168">
        <f>E50*F50</f>
        <v>0</v>
      </c>
      <c r="H50" s="168"/>
      <c r="I50" s="96"/>
      <c r="J50" s="8"/>
    </row>
    <row r="51" spans="2:12" ht="60" x14ac:dyDescent="0.25">
      <c r="B51" s="58" t="s">
        <v>9</v>
      </c>
      <c r="C51" s="72" t="s">
        <v>112</v>
      </c>
      <c r="D51" s="117" t="s">
        <v>74</v>
      </c>
      <c r="E51" s="118"/>
      <c r="F51" s="118"/>
      <c r="G51" s="168">
        <f>E51*F51</f>
        <v>0</v>
      </c>
      <c r="H51" s="168"/>
      <c r="I51" s="96"/>
      <c r="J51" s="8"/>
    </row>
    <row r="52" spans="2:12" ht="30" x14ac:dyDescent="0.25">
      <c r="B52" s="58" t="s">
        <v>10</v>
      </c>
      <c r="C52" s="103" t="s">
        <v>37</v>
      </c>
      <c r="D52" s="86" t="s">
        <v>113</v>
      </c>
      <c r="E52" s="72"/>
      <c r="F52" s="72"/>
      <c r="G52" s="169">
        <f t="shared" ref="G52:G53" si="6">E52*F52</f>
        <v>0</v>
      </c>
      <c r="H52" s="168"/>
      <c r="I52" s="96"/>
      <c r="J52" s="8"/>
    </row>
    <row r="53" spans="2:12" ht="60" x14ac:dyDescent="0.25">
      <c r="B53" s="58" t="s">
        <v>78</v>
      </c>
      <c r="C53" s="72" t="s">
        <v>112</v>
      </c>
      <c r="D53" s="119" t="s">
        <v>113</v>
      </c>
      <c r="E53" s="120"/>
      <c r="F53" s="120"/>
      <c r="G53" s="168">
        <f t="shared" si="6"/>
        <v>0</v>
      </c>
      <c r="H53" s="168"/>
      <c r="I53" s="96"/>
      <c r="J53" s="8"/>
    </row>
    <row r="54" spans="2:12" x14ac:dyDescent="0.25">
      <c r="B54" s="178" t="s">
        <v>31</v>
      </c>
      <c r="C54" s="179"/>
      <c r="D54" s="80"/>
      <c r="E54" s="80"/>
      <c r="F54" s="80"/>
      <c r="G54" s="167">
        <f>SUM(G50:H53)</f>
        <v>0</v>
      </c>
      <c r="H54" s="167"/>
      <c r="I54" s="139"/>
      <c r="J54" s="140"/>
    </row>
    <row r="55" spans="2:12" ht="11.25" customHeight="1" thickBot="1" x14ac:dyDescent="0.3">
      <c r="B55" s="51"/>
      <c r="C55" s="52"/>
      <c r="D55" s="52"/>
      <c r="E55" s="52"/>
      <c r="F55" s="52"/>
      <c r="G55" s="73"/>
      <c r="H55" s="73"/>
      <c r="I55" s="1"/>
      <c r="J55" s="2"/>
    </row>
    <row r="56" spans="2:12" ht="23.25" customHeight="1" thickBot="1" x14ac:dyDescent="0.3">
      <c r="B56" s="170" t="s">
        <v>19</v>
      </c>
      <c r="C56" s="171"/>
      <c r="D56" s="171"/>
      <c r="E56" s="171"/>
      <c r="F56" s="172"/>
      <c r="G56" s="67">
        <f>SUM(G46+G54)</f>
        <v>0</v>
      </c>
      <c r="H56" s="67">
        <f>SUM(H46+G54)</f>
        <v>0</v>
      </c>
      <c r="I56" s="174"/>
      <c r="J56" s="175"/>
    </row>
    <row r="57" spans="2:12" ht="15.75" thickBot="1" x14ac:dyDescent="0.3">
      <c r="B57" s="183"/>
      <c r="C57" s="183"/>
      <c r="D57" s="183"/>
      <c r="E57" s="183"/>
      <c r="F57" s="183"/>
      <c r="G57" s="183"/>
      <c r="H57" s="183"/>
      <c r="I57" s="183"/>
      <c r="J57" s="183"/>
    </row>
    <row r="58" spans="2:12" s="48" customFormat="1" ht="25.5" customHeight="1" thickBot="1" x14ac:dyDescent="0.3">
      <c r="B58" s="170" t="s">
        <v>20</v>
      </c>
      <c r="C58" s="171"/>
      <c r="D58" s="81"/>
      <c r="E58" s="81"/>
      <c r="F58" s="81"/>
      <c r="G58" s="67">
        <f>SUM(G38+G56)</f>
        <v>0</v>
      </c>
      <c r="H58" s="67">
        <f>SUM(H38+H56)</f>
        <v>0</v>
      </c>
      <c r="I58" s="174"/>
      <c r="J58" s="175"/>
    </row>
    <row r="59" spans="2:12" x14ac:dyDescent="0.25">
      <c r="B59" s="74"/>
      <c r="C59" s="75"/>
      <c r="D59" s="75"/>
      <c r="E59" s="75"/>
      <c r="F59" s="75"/>
      <c r="G59" s="76"/>
      <c r="H59" s="76"/>
      <c r="I59" s="76"/>
      <c r="J59" s="77"/>
    </row>
    <row r="60" spans="2:12" s="78" customFormat="1" ht="27.75" customHeight="1" x14ac:dyDescent="0.25">
      <c r="B60" s="176" t="s">
        <v>33</v>
      </c>
      <c r="C60" s="176"/>
      <c r="D60" s="176"/>
      <c r="E60" s="176"/>
      <c r="F60" s="176"/>
      <c r="G60" s="176"/>
      <c r="H60" s="176"/>
      <c r="I60" s="176"/>
      <c r="J60" s="176"/>
    </row>
    <row r="61" spans="2:12" s="78" customFormat="1" ht="46.5" customHeight="1" x14ac:dyDescent="0.25">
      <c r="B61" s="180" t="s">
        <v>75</v>
      </c>
      <c r="C61" s="180"/>
      <c r="D61" s="180"/>
      <c r="E61" s="180"/>
      <c r="F61" s="180"/>
      <c r="G61" s="180"/>
      <c r="H61" s="180"/>
      <c r="I61" s="180"/>
      <c r="J61" s="180"/>
      <c r="K61" s="79"/>
      <c r="L61" s="79"/>
    </row>
    <row r="62" spans="2:12" s="78" customFormat="1" ht="32.25" customHeight="1" x14ac:dyDescent="0.25">
      <c r="B62" s="181" t="s">
        <v>130</v>
      </c>
      <c r="C62" s="181"/>
      <c r="D62" s="181"/>
      <c r="E62" s="181"/>
      <c r="F62" s="181"/>
      <c r="G62" s="181"/>
      <c r="H62" s="181"/>
      <c r="I62" s="182" t="s">
        <v>129</v>
      </c>
      <c r="J62" s="182"/>
      <c r="K62" s="79"/>
      <c r="L62" s="79"/>
    </row>
    <row r="63" spans="2:12" ht="26.25" customHeight="1" x14ac:dyDescent="0.25">
      <c r="B63" s="177"/>
      <c r="C63" s="177"/>
      <c r="D63" s="177"/>
      <c r="E63" s="177"/>
      <c r="F63" s="177"/>
      <c r="G63" s="177"/>
      <c r="H63" s="177"/>
      <c r="I63" s="177"/>
      <c r="J63" s="177"/>
    </row>
  </sheetData>
  <mergeCells count="59">
    <mergeCell ref="B56:F56"/>
    <mergeCell ref="B60:J60"/>
    <mergeCell ref="I56:J56"/>
    <mergeCell ref="B63:J63"/>
    <mergeCell ref="B40:J40"/>
    <mergeCell ref="B42:J42"/>
    <mergeCell ref="B46:C46"/>
    <mergeCell ref="I46:J46"/>
    <mergeCell ref="B61:J61"/>
    <mergeCell ref="B62:H62"/>
    <mergeCell ref="I62:J62"/>
    <mergeCell ref="B57:J57"/>
    <mergeCell ref="B58:C58"/>
    <mergeCell ref="I58:J58"/>
    <mergeCell ref="B47:J47"/>
    <mergeCell ref="B54:C54"/>
    <mergeCell ref="G54:H54"/>
    <mergeCell ref="I54:J54"/>
    <mergeCell ref="G53:H53"/>
    <mergeCell ref="G51:H51"/>
    <mergeCell ref="B19:J19"/>
    <mergeCell ref="I29:J29"/>
    <mergeCell ref="G52:H52"/>
    <mergeCell ref="B36:F36"/>
    <mergeCell ref="B38:F38"/>
    <mergeCell ref="C25:F25"/>
    <mergeCell ref="C26:F26"/>
    <mergeCell ref="B29:F29"/>
    <mergeCell ref="B48:J48"/>
    <mergeCell ref="G49:H49"/>
    <mergeCell ref="G50:H50"/>
    <mergeCell ref="I38:J38"/>
    <mergeCell ref="G3:J3"/>
    <mergeCell ref="G4:J4"/>
    <mergeCell ref="B3:F3"/>
    <mergeCell ref="B31:J31"/>
    <mergeCell ref="I17:J17"/>
    <mergeCell ref="B6:J6"/>
    <mergeCell ref="B8:J8"/>
    <mergeCell ref="I22:J22"/>
    <mergeCell ref="B23:J23"/>
    <mergeCell ref="C16:F16"/>
    <mergeCell ref="B17:F17"/>
    <mergeCell ref="C20:F20"/>
    <mergeCell ref="C21:F21"/>
    <mergeCell ref="C12:C15"/>
    <mergeCell ref="D14:E14"/>
    <mergeCell ref="D15:E15"/>
    <mergeCell ref="C11:F11"/>
    <mergeCell ref="B4:F4"/>
    <mergeCell ref="C9:F9"/>
    <mergeCell ref="C10:F10"/>
    <mergeCell ref="B24:J24"/>
    <mergeCell ref="B22:F22"/>
    <mergeCell ref="C32:F32"/>
    <mergeCell ref="C33:F33"/>
    <mergeCell ref="I36:J36"/>
    <mergeCell ref="C28:F28"/>
    <mergeCell ref="C35:F35"/>
  </mergeCells>
  <hyperlinks>
    <hyperlink ref="I62" r:id="rId1"/>
  </hyperlinks>
  <pageMargins left="0.70866141732283472" right="0.70866141732283472" top="1.1417322834645669" bottom="0.74803149606299213" header="0.31496062992125984" footer="0.31496062992125984"/>
  <pageSetup scale="35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>
          <x14:formula1>
            <xm:f>'[1]výberové polia'!#REF!</xm:f>
          </x14:formula1>
          <xm:sqref>I17:I18 I22 I54:I55 I46 I29:I30 I36:I37</xm:sqref>
        </x14:dataValidation>
        <x14:dataValidation type="list" allowBlank="1" showInputMessage="1" showErrorMessage="1">
          <x14:formula1>
            <xm:f>'výberové polia'!$I$3:$I$5</xm:f>
          </x14:formula1>
          <xm:sqref>I10</xm:sqref>
        </x14:dataValidation>
        <x14:dataValidation type="list" allowBlank="1" showInputMessage="1" showErrorMessage="1">
          <x14:formula1>
            <xm:f>'výberové polia'!$I$6:$I$7</xm:f>
          </x14:formula1>
          <xm:sqref>I11</xm:sqref>
        </x14:dataValidation>
        <x14:dataValidation type="list" allowBlank="1" showInputMessage="1" showErrorMessage="1">
          <x14:formula1>
            <xm:f>'výberové polia'!$I$8:$I$10</xm:f>
          </x14:formula1>
          <xm:sqref>I15</xm:sqref>
        </x14:dataValidation>
        <x14:dataValidation type="list" allowBlank="1" showInputMessage="1" showErrorMessage="1">
          <x14:formula1>
            <xm:f>'výberové polia'!$I$11:$I$13</xm:f>
          </x14:formula1>
          <xm:sqref>I16</xm:sqref>
        </x14:dataValidation>
        <x14:dataValidation type="list" allowBlank="1" showInputMessage="1" showErrorMessage="1">
          <x14:formula1>
            <xm:f>'výberové polia'!$I$14:$I$15</xm:f>
          </x14:formula1>
          <xm:sqref>I21</xm:sqref>
        </x14:dataValidation>
        <x14:dataValidation type="list" allowBlank="1" showInputMessage="1" showErrorMessage="1">
          <x14:formula1>
            <xm:f>'výberové polia'!$I$16:$I$18</xm:f>
          </x14:formula1>
          <xm:sqref>I26</xm:sqref>
        </x14:dataValidation>
        <x14:dataValidation type="list" allowBlank="1" showInputMessage="1" showErrorMessage="1">
          <x14:formula1>
            <xm:f>'výberové polia'!$I$16:$I$18</xm:f>
          </x14:formula1>
          <xm:sqref>I33</xm:sqref>
        </x14:dataValidation>
        <x14:dataValidation type="list" allowBlank="1" showInputMessage="1" showErrorMessage="1">
          <x14:formula1>
            <xm:f>'výberové polia'!$I$19:$I$21</xm:f>
          </x14:formula1>
          <xm:sqref>I27</xm:sqref>
        </x14:dataValidation>
        <x14:dataValidation type="list" allowBlank="1" showInputMessage="1" showErrorMessage="1">
          <x14:formula1>
            <xm:f>'výberové polia'!$I$19:$I$21</xm:f>
          </x14:formula1>
          <xm:sqref>I34</xm:sqref>
        </x14:dataValidation>
        <x14:dataValidation type="list" allowBlank="1" showInputMessage="1" showErrorMessage="1">
          <x14:formula1>
            <xm:f>'výberové polia'!$I$22:$I$24</xm:f>
          </x14:formula1>
          <xm:sqref>I28</xm:sqref>
        </x14:dataValidation>
        <x14:dataValidation type="list" allowBlank="1" showInputMessage="1" showErrorMessage="1">
          <x14:formula1>
            <xm:f>'výberové polia'!$I$22:$I$24</xm:f>
          </x14:formula1>
          <xm:sqref>I35</xm:sqref>
        </x14:dataValidation>
        <x14:dataValidation type="list" allowBlank="1" showInputMessage="1" showErrorMessage="1">
          <x14:formula1>
            <xm:f>'výberové polia'!$I$25:$I$27</xm:f>
          </x14:formula1>
          <xm:sqref>I44</xm:sqref>
        </x14:dataValidation>
        <x14:dataValidation type="list" allowBlank="1" showInputMessage="1" showErrorMessage="1">
          <x14:formula1>
            <xm:f>'výberové polia'!$I$31:$I$33</xm:f>
          </x14:formula1>
          <xm:sqref>I50</xm:sqref>
        </x14:dataValidation>
        <x14:dataValidation type="list" allowBlank="1" showInputMessage="1" showErrorMessage="1">
          <x14:formula1>
            <xm:f>'výberové polia'!$I$34:$I$36</xm:f>
          </x14:formula1>
          <xm:sqref>I51</xm:sqref>
        </x14:dataValidation>
        <x14:dataValidation type="list" allowBlank="1" showInputMessage="1" showErrorMessage="1">
          <x14:formula1>
            <xm:f>'výberové polia'!$I$40:$I$42</xm:f>
          </x14:formula1>
          <xm:sqref>I53</xm:sqref>
        </x14:dataValidation>
        <x14:dataValidation type="list" allowBlank="1" showInputMessage="1" showErrorMessage="1">
          <x14:formula1>
            <xm:f>'výberové polia'!$I$37:$I$39</xm:f>
          </x14:formula1>
          <xm:sqref>I52</xm:sqref>
        </x14:dataValidation>
        <x14:dataValidation type="list" allowBlank="1" showInputMessage="1" showErrorMessage="1">
          <x14:formula1>
            <xm:f>'výberové polia'!$I$28:$I$30</xm:f>
          </x14:formula1>
          <xm:sqref>I45</xm:sqref>
        </x14:dataValidation>
        <x14:dataValidation type="list" allowBlank="1" showInputMessage="1" showErrorMessage="1">
          <x14:formula1>
            <xm:f>'výberové polia'!$I$8:$I$10</xm:f>
          </x14:formula1>
          <xm:sqref>I12 I13 I14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G25" sqref="G25"/>
    </sheetView>
  </sheetViews>
  <sheetFormatPr defaultColWidth="9.140625" defaultRowHeight="15" x14ac:dyDescent="0.25"/>
  <cols>
    <col min="1" max="1" width="1.85546875" style="9" customWidth="1"/>
    <col min="2" max="2" width="11.28515625" style="9" customWidth="1"/>
    <col min="3" max="3" width="12.7109375" style="9" customWidth="1"/>
    <col min="4" max="4" width="6.7109375" style="9" customWidth="1"/>
    <col min="5" max="5" width="9.140625" style="9"/>
    <col min="6" max="6" width="13.28515625" style="9" customWidth="1"/>
    <col min="7" max="7" width="20" style="9" customWidth="1"/>
    <col min="8" max="8" width="10.42578125" style="9" customWidth="1"/>
    <col min="9" max="9" width="36.5703125" style="9" customWidth="1"/>
    <col min="10" max="10" width="24" style="9" customWidth="1"/>
    <col min="11" max="16384" width="9.140625" style="9"/>
  </cols>
  <sheetData>
    <row r="1" spans="1:10" ht="8.2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2"/>
    </row>
    <row r="2" spans="1:10" ht="22.5" customHeight="1" x14ac:dyDescent="0.25">
      <c r="A2" s="13"/>
      <c r="B2" s="16" t="s">
        <v>71</v>
      </c>
      <c r="C2" s="15"/>
      <c r="D2" s="15"/>
      <c r="E2" s="15"/>
      <c r="F2" s="15"/>
      <c r="G2" s="15"/>
      <c r="H2" s="15"/>
      <c r="I2" s="15"/>
      <c r="J2" s="14"/>
    </row>
    <row r="3" spans="1:10" x14ac:dyDescent="0.25">
      <c r="A3" s="13"/>
      <c r="B3" s="15" t="s">
        <v>39</v>
      </c>
      <c r="C3" s="15"/>
      <c r="D3" s="15"/>
      <c r="E3" s="15"/>
      <c r="F3" s="15"/>
      <c r="G3" s="15"/>
      <c r="H3" s="15"/>
      <c r="I3" s="15"/>
      <c r="J3" s="14"/>
    </row>
    <row r="4" spans="1:10" ht="19.5" customHeight="1" x14ac:dyDescent="0.25">
      <c r="A4" s="13"/>
      <c r="B4" s="184" t="s">
        <v>1</v>
      </c>
      <c r="C4" s="185"/>
      <c r="D4" s="186"/>
      <c r="E4" s="187"/>
      <c r="F4" s="187"/>
      <c r="G4" s="187"/>
      <c r="H4" s="187"/>
      <c r="I4" s="188"/>
      <c r="J4" s="14"/>
    </row>
    <row r="5" spans="1:10" ht="19.5" customHeight="1" x14ac:dyDescent="0.25">
      <c r="A5" s="13"/>
      <c r="B5" s="189" t="s">
        <v>2</v>
      </c>
      <c r="C5" s="190"/>
      <c r="D5" s="186"/>
      <c r="E5" s="187"/>
      <c r="F5" s="187"/>
      <c r="G5" s="187"/>
      <c r="H5" s="187"/>
      <c r="I5" s="188"/>
      <c r="J5" s="14"/>
    </row>
    <row r="6" spans="1:10" x14ac:dyDescent="0.25">
      <c r="A6" s="13"/>
      <c r="B6" s="15"/>
      <c r="C6" s="15"/>
      <c r="D6" s="15"/>
      <c r="E6" s="15"/>
      <c r="F6" s="15"/>
      <c r="G6" s="15"/>
      <c r="H6" s="15"/>
      <c r="I6" s="15"/>
      <c r="J6" s="14"/>
    </row>
    <row r="7" spans="1:10" x14ac:dyDescent="0.25">
      <c r="A7" s="13"/>
      <c r="B7" s="196" t="s">
        <v>100</v>
      </c>
      <c r="C7" s="197"/>
      <c r="D7" s="193"/>
      <c r="E7" s="194"/>
      <c r="F7" s="194"/>
      <c r="G7" s="194"/>
      <c r="H7" s="194"/>
      <c r="I7" s="195"/>
      <c r="J7" s="14"/>
    </row>
    <row r="8" spans="1:10" ht="30.75" customHeight="1" x14ac:dyDescent="0.25">
      <c r="A8" s="17"/>
      <c r="B8" s="191" t="s">
        <v>101</v>
      </c>
      <c r="C8" s="192"/>
      <c r="D8" s="193"/>
      <c r="E8" s="194"/>
      <c r="F8" s="194"/>
      <c r="G8" s="194"/>
      <c r="H8" s="194"/>
      <c r="I8" s="195"/>
      <c r="J8" s="18"/>
    </row>
    <row r="9" spans="1:10" ht="12.75" customHeight="1" x14ac:dyDescent="0.25">
      <c r="A9" s="17"/>
      <c r="B9" s="19"/>
      <c r="C9" s="19"/>
      <c r="D9" s="19"/>
      <c r="E9" s="19"/>
      <c r="F9" s="19"/>
      <c r="G9" s="19"/>
      <c r="H9" s="19"/>
      <c r="I9" s="19"/>
      <c r="J9" s="18"/>
    </row>
    <row r="10" spans="1:10" ht="19.5" customHeight="1" x14ac:dyDescent="0.25">
      <c r="A10" s="17"/>
      <c r="B10" s="26" t="s">
        <v>40</v>
      </c>
      <c r="C10" s="26"/>
      <c r="D10" s="20"/>
      <c r="E10" s="19"/>
      <c r="F10" s="19"/>
      <c r="G10" s="19"/>
      <c r="H10" s="19"/>
      <c r="I10" s="19"/>
      <c r="J10" s="18"/>
    </row>
    <row r="11" spans="1:10" ht="15" customHeight="1" x14ac:dyDescent="0.25">
      <c r="A11" s="17"/>
      <c r="B11" s="198" t="s">
        <v>34</v>
      </c>
      <c r="C11" s="198" t="s">
        <v>41</v>
      </c>
      <c r="D11" s="198"/>
      <c r="E11" s="198"/>
      <c r="F11" s="198" t="s">
        <v>42</v>
      </c>
      <c r="G11" s="198"/>
      <c r="H11" s="199" t="s">
        <v>43</v>
      </c>
      <c r="I11" s="201" t="s">
        <v>44</v>
      </c>
      <c r="J11" s="203" t="s">
        <v>45</v>
      </c>
    </row>
    <row r="12" spans="1:10" x14ac:dyDescent="0.25">
      <c r="A12" s="17"/>
      <c r="B12" s="198"/>
      <c r="C12" s="198"/>
      <c r="D12" s="198"/>
      <c r="E12" s="198"/>
      <c r="F12" s="27" t="s">
        <v>46</v>
      </c>
      <c r="G12" s="27" t="s">
        <v>47</v>
      </c>
      <c r="H12" s="200"/>
      <c r="I12" s="201"/>
      <c r="J12" s="203"/>
    </row>
    <row r="13" spans="1:10" s="30" customFormat="1" x14ac:dyDescent="0.25">
      <c r="A13" s="31"/>
      <c r="B13" s="32" t="s">
        <v>8</v>
      </c>
      <c r="C13" s="204"/>
      <c r="D13" s="205"/>
      <c r="E13" s="206"/>
      <c r="F13" s="21"/>
      <c r="G13" s="33">
        <f>ROUND(F13*1.2,2)</f>
        <v>0</v>
      </c>
      <c r="H13" s="33"/>
      <c r="I13" s="35"/>
      <c r="J13" s="34"/>
    </row>
    <row r="14" spans="1:10" s="30" customFormat="1" x14ac:dyDescent="0.25">
      <c r="A14" s="31"/>
      <c r="B14" s="32" t="s">
        <v>9</v>
      </c>
      <c r="C14" s="207"/>
      <c r="D14" s="207"/>
      <c r="E14" s="208"/>
      <c r="F14" s="21"/>
      <c r="G14" s="33">
        <f t="shared" ref="G14:G15" si="0">ROUND(F14*1.2,2)</f>
        <v>0</v>
      </c>
      <c r="H14" s="33"/>
      <c r="I14" s="35"/>
      <c r="J14" s="34"/>
    </row>
    <row r="15" spans="1:10" s="30" customFormat="1" ht="15" customHeight="1" x14ac:dyDescent="0.25">
      <c r="A15" s="31"/>
      <c r="B15" s="32" t="s">
        <v>10</v>
      </c>
      <c r="C15" s="208"/>
      <c r="D15" s="209"/>
      <c r="E15" s="209"/>
      <c r="F15" s="21"/>
      <c r="G15" s="33">
        <f t="shared" si="0"/>
        <v>0</v>
      </c>
      <c r="H15" s="33"/>
      <c r="I15" s="35"/>
      <c r="J15" s="34"/>
    </row>
    <row r="16" spans="1:10" x14ac:dyDescent="0.25">
      <c r="A16" s="17"/>
      <c r="B16" s="19"/>
      <c r="C16" s="19"/>
      <c r="D16" s="202" t="s">
        <v>87</v>
      </c>
      <c r="E16" s="202"/>
      <c r="F16" s="28"/>
      <c r="G16" s="29">
        <f>AVERAGE(G13:G15)</f>
        <v>0</v>
      </c>
      <c r="H16" s="19"/>
      <c r="I16" s="19"/>
      <c r="J16" s="18"/>
    </row>
    <row r="17" spans="1:11" ht="26.25" customHeight="1" x14ac:dyDescent="0.25">
      <c r="A17" s="17"/>
      <c r="B17" s="22" t="s">
        <v>48</v>
      </c>
      <c r="C17" s="19"/>
      <c r="D17" s="19"/>
      <c r="E17" s="19"/>
      <c r="F17" s="19"/>
      <c r="G17" s="19"/>
      <c r="H17" s="19"/>
      <c r="I17" s="19"/>
      <c r="J17" s="18"/>
    </row>
    <row r="18" spans="1:11" ht="9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18"/>
    </row>
    <row r="19" spans="1:11" ht="19.5" customHeight="1" x14ac:dyDescent="0.25">
      <c r="A19" s="17"/>
      <c r="B19" s="214" t="s">
        <v>49</v>
      </c>
      <c r="C19" s="214"/>
      <c r="D19" s="215" t="s">
        <v>39</v>
      </c>
      <c r="E19" s="216"/>
      <c r="F19" s="216"/>
      <c r="G19" s="216"/>
      <c r="H19" s="216"/>
      <c r="I19" s="217"/>
      <c r="J19" s="18"/>
    </row>
    <row r="20" spans="1:11" ht="30.75" customHeight="1" x14ac:dyDescent="0.25">
      <c r="A20" s="17"/>
      <c r="B20" s="214" t="s">
        <v>103</v>
      </c>
      <c r="C20" s="214"/>
      <c r="D20" s="218" t="s">
        <v>102</v>
      </c>
      <c r="E20" s="218"/>
      <c r="F20" s="218"/>
      <c r="G20" s="218"/>
      <c r="H20" s="218"/>
      <c r="I20" s="218"/>
      <c r="J20" s="18"/>
    </row>
    <row r="21" spans="1:11" ht="18.75" customHeight="1" x14ac:dyDescent="0.25">
      <c r="A21" s="17"/>
      <c r="B21" s="19"/>
      <c r="C21" s="19"/>
      <c r="D21" s="19"/>
      <c r="E21" s="19"/>
      <c r="F21" s="19"/>
      <c r="G21" s="19"/>
      <c r="H21" s="19"/>
      <c r="I21" s="19"/>
      <c r="J21" s="18"/>
    </row>
    <row r="22" spans="1:11" x14ac:dyDescent="0.25">
      <c r="A22" s="17"/>
      <c r="B22" s="19"/>
      <c r="C22" s="19"/>
      <c r="D22" s="19"/>
      <c r="E22" s="19"/>
      <c r="F22" s="19"/>
      <c r="G22" s="19"/>
      <c r="H22" s="19"/>
      <c r="I22" s="19"/>
      <c r="J22" s="18"/>
    </row>
    <row r="23" spans="1:11" x14ac:dyDescent="0.25">
      <c r="A23" s="17"/>
      <c r="B23" s="23" t="s">
        <v>50</v>
      </c>
      <c r="C23" s="23"/>
      <c r="D23" s="23"/>
      <c r="E23" s="23"/>
      <c r="F23" s="19"/>
      <c r="G23" s="219" t="s">
        <v>51</v>
      </c>
      <c r="H23" s="219"/>
      <c r="I23" s="219"/>
      <c r="J23" s="18"/>
    </row>
    <row r="24" spans="1:11" x14ac:dyDescent="0.25">
      <c r="A24" s="17"/>
      <c r="B24" s="19"/>
      <c r="C24" s="19"/>
      <c r="D24" s="19"/>
      <c r="E24" s="19"/>
      <c r="F24" s="19"/>
      <c r="G24" s="219" t="s">
        <v>52</v>
      </c>
      <c r="H24" s="219"/>
      <c r="I24" s="219"/>
      <c r="J24" s="18"/>
    </row>
    <row r="25" spans="1:11" ht="44.25" customHeight="1" x14ac:dyDescent="0.25">
      <c r="A25" s="17"/>
      <c r="B25" s="19"/>
      <c r="C25" s="19"/>
      <c r="D25" s="19"/>
      <c r="E25" s="19"/>
      <c r="F25" s="19"/>
      <c r="G25" s="19"/>
      <c r="H25" s="19"/>
      <c r="I25" s="19"/>
      <c r="J25" s="18"/>
    </row>
    <row r="26" spans="1:11" ht="294.75" customHeight="1" x14ac:dyDescent="0.25">
      <c r="A26" s="17"/>
      <c r="B26" s="210" t="s">
        <v>104</v>
      </c>
      <c r="C26" s="210"/>
      <c r="D26" s="210"/>
      <c r="E26" s="210"/>
      <c r="F26" s="210"/>
      <c r="G26" s="210"/>
      <c r="H26" s="210"/>
      <c r="I26" s="210"/>
      <c r="J26" s="211"/>
    </row>
    <row r="27" spans="1:11" ht="57" customHeight="1" thickBot="1" x14ac:dyDescent="0.3">
      <c r="A27" s="24"/>
      <c r="B27" s="212" t="s">
        <v>133</v>
      </c>
      <c r="C27" s="212"/>
      <c r="D27" s="212"/>
      <c r="E27" s="212"/>
      <c r="F27" s="212"/>
      <c r="G27" s="212"/>
      <c r="H27" s="212"/>
      <c r="I27" s="212"/>
      <c r="J27" s="213"/>
      <c r="K27" s="25"/>
    </row>
  </sheetData>
  <sheetProtection formatRows="0" selectLockedCells="1"/>
  <sortState ref="G19:G24">
    <sortCondition ref="G19"/>
  </sortState>
  <mergeCells count="26">
    <mergeCell ref="B26:J26"/>
    <mergeCell ref="B27:J27"/>
    <mergeCell ref="B19:C19"/>
    <mergeCell ref="D19:I19"/>
    <mergeCell ref="B20:C20"/>
    <mergeCell ref="D20:I20"/>
    <mergeCell ref="G23:I23"/>
    <mergeCell ref="G24:I24"/>
    <mergeCell ref="D16:E16"/>
    <mergeCell ref="J11:J12"/>
    <mergeCell ref="C13:E13"/>
    <mergeCell ref="C14:E14"/>
    <mergeCell ref="C15:E15"/>
    <mergeCell ref="B11:B12"/>
    <mergeCell ref="C11:E12"/>
    <mergeCell ref="F11:G11"/>
    <mergeCell ref="H11:H12"/>
    <mergeCell ref="I11:I12"/>
    <mergeCell ref="B4:C4"/>
    <mergeCell ref="D4:I4"/>
    <mergeCell ref="B5:C5"/>
    <mergeCell ref="D5:I5"/>
    <mergeCell ref="B8:C8"/>
    <mergeCell ref="D8:I8"/>
    <mergeCell ref="B7:C7"/>
    <mergeCell ref="D7:I7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6"/>
  <sheetViews>
    <sheetView workbookViewId="0">
      <selection activeCell="F19" sqref="F19"/>
    </sheetView>
  </sheetViews>
  <sheetFormatPr defaultRowHeight="15" x14ac:dyDescent="0.25"/>
  <cols>
    <col min="1" max="1" width="2.7109375" customWidth="1"/>
    <col min="6" max="7" width="12.5703125" customWidth="1"/>
    <col min="8" max="8" width="12" customWidth="1"/>
    <col min="9" max="9" width="28.42578125" customWidth="1"/>
    <col min="10" max="10" width="21" customWidth="1"/>
    <col min="11" max="11" width="22" customWidth="1"/>
    <col min="12" max="12" width="17.140625" customWidth="1"/>
    <col min="13" max="13" width="29.140625" customWidth="1"/>
    <col min="14" max="14" width="18.7109375" customWidth="1"/>
  </cols>
  <sheetData>
    <row r="1" spans="2:14" ht="27" customHeight="1" thickBot="1" x14ac:dyDescent="0.3">
      <c r="B1" s="155" t="s">
        <v>98</v>
      </c>
      <c r="C1" s="156"/>
      <c r="D1" s="156"/>
      <c r="E1" s="156"/>
      <c r="F1" s="156"/>
      <c r="G1" s="156"/>
      <c r="H1" s="157"/>
      <c r="I1" s="105"/>
      <c r="J1" s="105"/>
    </row>
    <row r="2" spans="2:14" ht="27.75" customHeight="1" x14ac:dyDescent="0.25">
      <c r="B2" s="227" t="s">
        <v>4</v>
      </c>
      <c r="C2" s="228"/>
      <c r="D2" s="228"/>
      <c r="E2" s="229"/>
      <c r="F2" s="225" t="s">
        <v>99</v>
      </c>
      <c r="G2" s="226"/>
      <c r="H2" s="233" t="s">
        <v>96</v>
      </c>
    </row>
    <row r="3" spans="2:14" ht="30" customHeight="1" x14ac:dyDescent="0.25">
      <c r="B3" s="230"/>
      <c r="C3" s="231"/>
      <c r="D3" s="231"/>
      <c r="E3" s="232"/>
      <c r="F3" s="104" t="s">
        <v>107</v>
      </c>
      <c r="G3" s="113" t="s">
        <v>97</v>
      </c>
      <c r="H3" s="234"/>
    </row>
    <row r="4" spans="2:14" x14ac:dyDescent="0.25">
      <c r="B4" s="224" t="s">
        <v>88</v>
      </c>
      <c r="C4" s="164"/>
      <c r="D4" s="164"/>
      <c r="E4" s="164"/>
      <c r="F4" s="59">
        <f>'Rozpočet projektu tabuľka'!H12</f>
        <v>0</v>
      </c>
      <c r="G4" s="59">
        <v>0</v>
      </c>
      <c r="H4" s="106">
        <f>F4+G4</f>
        <v>0</v>
      </c>
    </row>
    <row r="5" spans="2:14" ht="20.25" customHeight="1" x14ac:dyDescent="0.25">
      <c r="B5" s="224" t="s">
        <v>89</v>
      </c>
      <c r="C5" s="164"/>
      <c r="D5" s="164"/>
      <c r="E5" s="164"/>
      <c r="F5" s="59">
        <f>'Rozpočet projektu tabuľka'!H13</f>
        <v>0</v>
      </c>
      <c r="G5" s="59">
        <v>0</v>
      </c>
      <c r="H5" s="106">
        <f>F5+G5</f>
        <v>0</v>
      </c>
    </row>
    <row r="6" spans="2:14" x14ac:dyDescent="0.25">
      <c r="B6" s="220" t="s">
        <v>90</v>
      </c>
      <c r="C6" s="221"/>
      <c r="D6" s="221"/>
      <c r="E6" s="221"/>
      <c r="F6" s="59">
        <f>'Rozpočet projektu tabuľka'!H14</f>
        <v>0</v>
      </c>
      <c r="G6" s="59">
        <v>0</v>
      </c>
      <c r="H6" s="106">
        <f t="shared" ref="H6:H7" si="0">F6+G6</f>
        <v>0</v>
      </c>
    </row>
    <row r="7" spans="2:14" ht="15.75" thickBot="1" x14ac:dyDescent="0.3">
      <c r="B7" s="222" t="s">
        <v>91</v>
      </c>
      <c r="C7" s="223"/>
      <c r="D7" s="223"/>
      <c r="E7" s="223"/>
      <c r="F7" s="108">
        <f>'Rozpočet projektu tabuľka'!H15</f>
        <v>0</v>
      </c>
      <c r="G7" s="108">
        <v>0</v>
      </c>
      <c r="H7" s="107">
        <f t="shared" si="0"/>
        <v>0</v>
      </c>
    </row>
    <row r="9" spans="2:14" x14ac:dyDescent="0.25">
      <c r="I9" s="237"/>
      <c r="J9" s="237"/>
      <c r="K9" s="237"/>
      <c r="L9" s="237"/>
      <c r="M9" s="237"/>
      <c r="N9" s="237"/>
    </row>
    <row r="10" spans="2:14" x14ac:dyDescent="0.25">
      <c r="I10" s="237"/>
      <c r="J10" s="237"/>
      <c r="K10" s="237"/>
      <c r="L10" s="237"/>
      <c r="M10" s="237"/>
      <c r="N10" s="238"/>
    </row>
    <row r="11" spans="2:14" ht="15" customHeight="1" x14ac:dyDescent="0.25">
      <c r="I11" s="237"/>
      <c r="J11" s="236"/>
      <c r="K11" s="235"/>
      <c r="L11" s="235"/>
      <c r="M11" s="235"/>
      <c r="N11" s="238"/>
    </row>
    <row r="12" spans="2:14" x14ac:dyDescent="0.25">
      <c r="G12" s="124"/>
      <c r="H12" s="124"/>
      <c r="I12" s="237"/>
      <c r="J12" s="236"/>
      <c r="K12" s="126"/>
      <c r="L12" s="126"/>
      <c r="M12" s="126"/>
      <c r="N12" s="238"/>
    </row>
    <row r="13" spans="2:14" x14ac:dyDescent="0.25">
      <c r="I13" s="127"/>
      <c r="J13" s="128"/>
      <c r="K13" s="128"/>
      <c r="L13" s="128"/>
      <c r="M13" s="128"/>
      <c r="N13" s="53"/>
    </row>
    <row r="14" spans="2:14" x14ac:dyDescent="0.25">
      <c r="I14" s="127"/>
      <c r="J14" s="128"/>
      <c r="K14" s="128"/>
      <c r="L14" s="128"/>
      <c r="M14" s="128"/>
      <c r="N14" s="53"/>
    </row>
    <row r="15" spans="2:14" x14ac:dyDescent="0.25">
      <c r="I15" s="129"/>
      <c r="J15" s="128"/>
      <c r="K15" s="128"/>
      <c r="L15" s="128"/>
      <c r="M15" s="128"/>
      <c r="N15" s="53"/>
    </row>
    <row r="16" spans="2:14" x14ac:dyDescent="0.25">
      <c r="I16" s="129"/>
      <c r="J16" s="128"/>
      <c r="K16" s="128"/>
      <c r="L16" s="128"/>
      <c r="M16" s="128"/>
      <c r="N16" s="53"/>
    </row>
  </sheetData>
  <mergeCells count="14">
    <mergeCell ref="K11:M11"/>
    <mergeCell ref="J11:J12"/>
    <mergeCell ref="I9:N9"/>
    <mergeCell ref="I10:I12"/>
    <mergeCell ref="J10:M10"/>
    <mergeCell ref="N10:N12"/>
    <mergeCell ref="B1:H1"/>
    <mergeCell ref="B6:E6"/>
    <mergeCell ref="B7:E7"/>
    <mergeCell ref="B4:E4"/>
    <mergeCell ref="B5:E5"/>
    <mergeCell ref="F2:G2"/>
    <mergeCell ref="B2:E3"/>
    <mergeCell ref="H2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view="pageBreakPreview" topLeftCell="B22" zoomScale="80" zoomScaleNormal="100" zoomScaleSheetLayoutView="80" workbookViewId="0">
      <selection activeCell="G45" sqref="G45"/>
    </sheetView>
  </sheetViews>
  <sheetFormatPr defaultRowHeight="15" x14ac:dyDescent="0.25"/>
  <cols>
    <col min="1" max="1" width="51" customWidth="1"/>
    <col min="2" max="2" width="48.5703125" customWidth="1"/>
    <col min="7" max="7" width="53.28515625" customWidth="1"/>
    <col min="8" max="8" width="18" customWidth="1"/>
    <col min="9" max="9" width="33.140625" customWidth="1"/>
    <col min="10" max="10" width="18" customWidth="1"/>
    <col min="12" max="12" width="115.42578125" customWidth="1"/>
  </cols>
  <sheetData>
    <row r="1" spans="1:12" x14ac:dyDescent="0.25">
      <c r="A1" s="5" t="s">
        <v>7</v>
      </c>
    </row>
    <row r="2" spans="1:12" s="7" customFormat="1" ht="29.25" customHeight="1" x14ac:dyDescent="0.25">
      <c r="A2" s="6" t="s">
        <v>22</v>
      </c>
      <c r="B2" s="7" t="s">
        <v>63</v>
      </c>
      <c r="L2" s="92"/>
    </row>
    <row r="3" spans="1:12" s="7" customFormat="1" ht="29.25" customHeight="1" x14ac:dyDescent="0.25">
      <c r="A3" s="6" t="s">
        <v>23</v>
      </c>
      <c r="B3" s="7" t="s">
        <v>64</v>
      </c>
      <c r="G3" s="239" t="s">
        <v>21</v>
      </c>
      <c r="H3" s="131"/>
      <c r="I3" s="92" t="s">
        <v>105</v>
      </c>
      <c r="K3" s="94" t="s">
        <v>8</v>
      </c>
      <c r="L3" s="92" t="s">
        <v>105</v>
      </c>
    </row>
    <row r="4" spans="1:12" s="7" customFormat="1" ht="29.25" customHeight="1" x14ac:dyDescent="0.25">
      <c r="A4" s="6" t="s">
        <v>24</v>
      </c>
      <c r="G4" s="239"/>
      <c r="H4" s="131"/>
      <c r="I4" s="95" t="s">
        <v>108</v>
      </c>
      <c r="K4" s="94" t="s">
        <v>9</v>
      </c>
      <c r="L4" s="92" t="s">
        <v>106</v>
      </c>
    </row>
    <row r="5" spans="1:12" s="7" customFormat="1" ht="27" customHeight="1" x14ac:dyDescent="0.25">
      <c r="A5" s="6" t="s">
        <v>25</v>
      </c>
      <c r="G5" s="239"/>
      <c r="H5" s="95"/>
      <c r="I5" s="95"/>
      <c r="K5" s="94" t="s">
        <v>10</v>
      </c>
      <c r="L5" s="92" t="s">
        <v>108</v>
      </c>
    </row>
    <row r="6" spans="1:12" s="7" customFormat="1" ht="27" customHeight="1" x14ac:dyDescent="0.25">
      <c r="A6" s="6" t="s">
        <v>26</v>
      </c>
      <c r="G6" s="239" t="s">
        <v>114</v>
      </c>
      <c r="H6" s="131"/>
      <c r="I6" s="95" t="s">
        <v>108</v>
      </c>
      <c r="K6" s="94" t="s">
        <v>78</v>
      </c>
      <c r="L6" s="93" t="s">
        <v>109</v>
      </c>
    </row>
    <row r="7" spans="1:12" ht="27" customHeight="1" x14ac:dyDescent="0.25">
      <c r="G7" s="239"/>
      <c r="H7" s="130"/>
      <c r="I7" s="130"/>
      <c r="K7" s="94" t="s">
        <v>117</v>
      </c>
      <c r="L7" s="93" t="s">
        <v>110</v>
      </c>
    </row>
    <row r="8" spans="1:12" ht="27" customHeight="1" x14ac:dyDescent="0.25">
      <c r="A8" s="5" t="s">
        <v>60</v>
      </c>
      <c r="G8" s="239" t="s">
        <v>11</v>
      </c>
      <c r="H8" s="131"/>
      <c r="I8" s="92" t="s">
        <v>106</v>
      </c>
      <c r="K8" s="94" t="s">
        <v>118</v>
      </c>
      <c r="L8" s="93" t="s">
        <v>126</v>
      </c>
    </row>
    <row r="9" spans="1:12" ht="27" customHeight="1" x14ac:dyDescent="0.25">
      <c r="A9" s="6" t="s">
        <v>62</v>
      </c>
      <c r="G9" s="239"/>
      <c r="H9" s="131"/>
      <c r="I9" s="92" t="s">
        <v>108</v>
      </c>
      <c r="K9" s="94" t="s">
        <v>116</v>
      </c>
      <c r="L9" s="93" t="s">
        <v>111</v>
      </c>
    </row>
    <row r="10" spans="1:12" ht="27" customHeight="1" x14ac:dyDescent="0.25">
      <c r="A10" s="6" t="s">
        <v>86</v>
      </c>
      <c r="G10" s="239"/>
      <c r="H10" s="130"/>
      <c r="I10" s="130"/>
      <c r="K10" s="94" t="s">
        <v>115</v>
      </c>
      <c r="L10" s="93" t="s">
        <v>127</v>
      </c>
    </row>
    <row r="11" spans="1:12" ht="27" customHeight="1" x14ac:dyDescent="0.25">
      <c r="A11" s="6"/>
      <c r="G11" s="239" t="s">
        <v>12</v>
      </c>
      <c r="H11" s="131"/>
      <c r="I11" s="92" t="s">
        <v>105</v>
      </c>
      <c r="L11" s="93"/>
    </row>
    <row r="12" spans="1:12" ht="27" customHeight="1" x14ac:dyDescent="0.25">
      <c r="G12" s="239"/>
      <c r="H12" s="131"/>
      <c r="I12" s="93" t="s">
        <v>111</v>
      </c>
      <c r="L12" s="93"/>
    </row>
    <row r="13" spans="1:12" ht="27" customHeight="1" x14ac:dyDescent="0.25">
      <c r="A13" s="5" t="s">
        <v>55</v>
      </c>
      <c r="G13" s="239"/>
      <c r="H13" s="130"/>
      <c r="I13" s="130"/>
      <c r="L13" s="93"/>
    </row>
    <row r="14" spans="1:12" ht="27" customHeight="1" x14ac:dyDescent="0.25">
      <c r="A14" s="6" t="s">
        <v>56</v>
      </c>
      <c r="G14" s="239" t="s">
        <v>92</v>
      </c>
      <c r="H14" s="130"/>
      <c r="I14" s="93" t="s">
        <v>127</v>
      </c>
      <c r="L14" s="91"/>
    </row>
    <row r="15" spans="1:12" ht="27" customHeight="1" x14ac:dyDescent="0.25">
      <c r="A15" s="6" t="s">
        <v>57</v>
      </c>
      <c r="G15" s="239"/>
      <c r="H15" s="130"/>
      <c r="I15" s="130"/>
      <c r="J15" s="122"/>
      <c r="L15" s="91"/>
    </row>
    <row r="16" spans="1:12" ht="27" customHeight="1" x14ac:dyDescent="0.25">
      <c r="A16" s="6" t="s">
        <v>58</v>
      </c>
      <c r="G16" s="239" t="s">
        <v>119</v>
      </c>
      <c r="H16" s="130"/>
      <c r="I16" s="92" t="s">
        <v>105</v>
      </c>
      <c r="L16" s="91"/>
    </row>
    <row r="17" spans="1:12" ht="27" customHeight="1" x14ac:dyDescent="0.25">
      <c r="G17" s="239"/>
      <c r="H17" s="130"/>
      <c r="I17" s="92" t="s">
        <v>108</v>
      </c>
      <c r="L17" s="91"/>
    </row>
    <row r="18" spans="1:12" ht="27" customHeight="1" x14ac:dyDescent="0.25">
      <c r="G18" s="239"/>
      <c r="H18" s="130"/>
      <c r="I18" s="130"/>
      <c r="J18" s="123"/>
      <c r="L18" s="91"/>
    </row>
    <row r="19" spans="1:12" ht="27" customHeight="1" x14ac:dyDescent="0.25">
      <c r="A19" s="39" t="s">
        <v>61</v>
      </c>
      <c r="G19" s="240" t="s">
        <v>120</v>
      </c>
      <c r="H19" s="130"/>
      <c r="I19" s="92" t="s">
        <v>105</v>
      </c>
      <c r="L19" s="91"/>
    </row>
    <row r="20" spans="1:12" ht="27" customHeight="1" x14ac:dyDescent="0.25">
      <c r="A20" s="40">
        <v>1</v>
      </c>
      <c r="B20" s="40"/>
      <c r="C20">
        <v>1</v>
      </c>
      <c r="G20" s="240"/>
      <c r="H20" s="130"/>
      <c r="I20" s="92" t="s">
        <v>108</v>
      </c>
    </row>
    <row r="21" spans="1:12" ht="27" customHeight="1" x14ac:dyDescent="0.25">
      <c r="A21" s="40">
        <v>2</v>
      </c>
      <c r="B21" s="40"/>
      <c r="G21" s="240"/>
      <c r="H21" s="130"/>
      <c r="I21" s="130"/>
    </row>
    <row r="22" spans="1:12" ht="27" customHeight="1" x14ac:dyDescent="0.25">
      <c r="A22" s="40">
        <v>3</v>
      </c>
      <c r="B22" s="40"/>
      <c r="G22" s="240" t="s">
        <v>121</v>
      </c>
      <c r="H22" s="130"/>
      <c r="I22" s="92" t="s">
        <v>105</v>
      </c>
    </row>
    <row r="23" spans="1:12" ht="27" customHeight="1" x14ac:dyDescent="0.25">
      <c r="G23" s="240"/>
      <c r="H23" s="130"/>
      <c r="I23" s="92" t="s">
        <v>108</v>
      </c>
    </row>
    <row r="24" spans="1:12" ht="27" customHeight="1" x14ac:dyDescent="0.25">
      <c r="G24" s="240"/>
      <c r="H24" s="130"/>
      <c r="I24" s="130"/>
    </row>
    <row r="25" spans="1:12" ht="27" customHeight="1" x14ac:dyDescent="0.25">
      <c r="G25" s="239" t="s">
        <v>70</v>
      </c>
      <c r="H25" s="131"/>
      <c r="I25" s="93" t="s">
        <v>132</v>
      </c>
    </row>
    <row r="26" spans="1:12" ht="27" customHeight="1" x14ac:dyDescent="0.25">
      <c r="A26" s="7" t="s">
        <v>66</v>
      </c>
      <c r="G26" s="239"/>
      <c r="H26" s="131"/>
      <c r="I26" s="92" t="s">
        <v>108</v>
      </c>
    </row>
    <row r="27" spans="1:12" ht="66.75" customHeight="1" x14ac:dyDescent="0.25">
      <c r="A27" s="7" t="s">
        <v>67</v>
      </c>
      <c r="B27" s="43" t="s">
        <v>65</v>
      </c>
      <c r="G27" s="239"/>
      <c r="H27" s="131"/>
      <c r="I27" s="130"/>
    </row>
    <row r="28" spans="1:12" ht="27" customHeight="1" x14ac:dyDescent="0.25">
      <c r="B28" s="42" t="s">
        <v>84</v>
      </c>
      <c r="G28" s="239" t="s">
        <v>38</v>
      </c>
      <c r="H28" s="131"/>
      <c r="I28" s="92" t="s">
        <v>105</v>
      </c>
    </row>
    <row r="29" spans="1:12" ht="27" customHeight="1" x14ac:dyDescent="0.25">
      <c r="G29" s="239"/>
      <c r="H29" s="131"/>
      <c r="I29" s="93" t="s">
        <v>111</v>
      </c>
    </row>
    <row r="30" spans="1:12" ht="27" customHeight="1" x14ac:dyDescent="0.25">
      <c r="B30" s="5" t="s">
        <v>80</v>
      </c>
      <c r="G30" s="239"/>
      <c r="H30" s="131"/>
      <c r="I30" s="130"/>
    </row>
    <row r="31" spans="1:12" ht="27" customHeight="1" x14ac:dyDescent="0.25">
      <c r="B31" t="s">
        <v>85</v>
      </c>
      <c r="G31" s="239" t="s">
        <v>122</v>
      </c>
      <c r="H31" s="131"/>
      <c r="I31" s="93" t="s">
        <v>110</v>
      </c>
    </row>
    <row r="32" spans="1:12" ht="26.25" customHeight="1" x14ac:dyDescent="0.25">
      <c r="B32" t="s">
        <v>79</v>
      </c>
      <c r="G32" s="239"/>
      <c r="H32" s="131"/>
      <c r="I32" s="93" t="s">
        <v>126</v>
      </c>
    </row>
    <row r="33" spans="7:9" ht="26.25" customHeight="1" x14ac:dyDescent="0.25">
      <c r="G33" s="239"/>
      <c r="H33" s="131"/>
      <c r="I33" s="130"/>
    </row>
    <row r="34" spans="7:9" ht="26.25" customHeight="1" x14ac:dyDescent="0.25">
      <c r="G34" s="239" t="s">
        <v>125</v>
      </c>
      <c r="H34" s="130"/>
      <c r="I34" s="93" t="s">
        <v>110</v>
      </c>
    </row>
    <row r="35" spans="7:9" ht="26.25" customHeight="1" x14ac:dyDescent="0.25">
      <c r="G35" s="239"/>
      <c r="H35" s="131"/>
      <c r="I35" s="93" t="s">
        <v>126</v>
      </c>
    </row>
    <row r="36" spans="7:9" ht="26.25" customHeight="1" x14ac:dyDescent="0.25">
      <c r="G36" s="239"/>
      <c r="H36" s="131"/>
      <c r="I36" s="130"/>
    </row>
    <row r="37" spans="7:9" ht="26.25" customHeight="1" x14ac:dyDescent="0.25">
      <c r="G37" s="239" t="s">
        <v>123</v>
      </c>
      <c r="H37" s="130"/>
      <c r="I37" s="93" t="s">
        <v>128</v>
      </c>
    </row>
    <row r="38" spans="7:9" ht="26.25" customHeight="1" x14ac:dyDescent="0.25">
      <c r="G38" s="239"/>
      <c r="H38" s="131"/>
      <c r="I38" s="93" t="s">
        <v>126</v>
      </c>
    </row>
    <row r="39" spans="7:9" ht="26.25" customHeight="1" x14ac:dyDescent="0.25">
      <c r="G39" s="239"/>
      <c r="H39" s="131"/>
      <c r="I39" s="93"/>
    </row>
    <row r="40" spans="7:9" ht="45" x14ac:dyDescent="0.25">
      <c r="G40" s="239" t="s">
        <v>124</v>
      </c>
      <c r="H40" s="130"/>
      <c r="I40" s="93" t="s">
        <v>128</v>
      </c>
    </row>
    <row r="41" spans="7:9" x14ac:dyDescent="0.25">
      <c r="G41" s="239"/>
      <c r="H41" s="131"/>
      <c r="I41" s="93" t="s">
        <v>126</v>
      </c>
    </row>
    <row r="42" spans="7:9" x14ac:dyDescent="0.25">
      <c r="G42" s="239"/>
      <c r="H42" s="130"/>
      <c r="I42" s="130"/>
    </row>
    <row r="43" spans="7:9" x14ac:dyDescent="0.25">
      <c r="G43" s="132"/>
      <c r="H43" s="124"/>
    </row>
    <row r="44" spans="7:9" x14ac:dyDescent="0.25">
      <c r="G44" s="124"/>
      <c r="H44" s="124"/>
    </row>
    <row r="45" spans="7:9" x14ac:dyDescent="0.25">
      <c r="G45" s="132"/>
      <c r="H45" s="121"/>
    </row>
    <row r="46" spans="7:9" x14ac:dyDescent="0.25">
      <c r="G46" s="132"/>
      <c r="H46" s="121"/>
    </row>
    <row r="47" spans="7:9" x14ac:dyDescent="0.25">
      <c r="G47" s="124"/>
      <c r="H47" s="121"/>
    </row>
    <row r="48" spans="7:9" x14ac:dyDescent="0.25">
      <c r="G48" s="132"/>
      <c r="H48" s="121"/>
    </row>
    <row r="49" spans="7:8" x14ac:dyDescent="0.25">
      <c r="G49" s="132"/>
      <c r="H49" s="121"/>
    </row>
  </sheetData>
  <mergeCells count="14">
    <mergeCell ref="G6:G7"/>
    <mergeCell ref="G3:G5"/>
    <mergeCell ref="G8:G10"/>
    <mergeCell ref="G11:G13"/>
    <mergeCell ref="G14:G15"/>
    <mergeCell ref="G31:G33"/>
    <mergeCell ref="G34:G36"/>
    <mergeCell ref="G37:G39"/>
    <mergeCell ref="G40:G42"/>
    <mergeCell ref="G16:G18"/>
    <mergeCell ref="G19:G21"/>
    <mergeCell ref="G22:G24"/>
    <mergeCell ref="G25:G27"/>
    <mergeCell ref="G28:G30"/>
  </mergeCells>
  <printOptions horizontalCentered="1"/>
  <pageMargins left="0.31496062992125984" right="0.31496062992125984" top="0.35433070866141736" bottom="0.35433070866141736" header="0.31496062992125984" footer="0.31496062992125984"/>
  <pageSetup scale="3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629189-1894-4149-AE72-F8F3FF33AC5C}"/>
</file>

<file path=customXml/itemProps2.xml><?xml version="1.0" encoding="utf-8"?>
<ds:datastoreItem xmlns:ds="http://schemas.openxmlformats.org/officeDocument/2006/customXml" ds:itemID="{0B29FDC5-B51C-41A4-AB4E-809F63E0EE9E}"/>
</file>

<file path=customXml/itemProps3.xml><?xml version="1.0" encoding="utf-8"?>
<ds:datastoreItem xmlns:ds="http://schemas.openxmlformats.org/officeDocument/2006/customXml" ds:itemID="{BC331726-559E-473C-9B51-1518684A96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12</vt:i4>
      </vt:variant>
    </vt:vector>
  </HeadingPairs>
  <TitlesOfParts>
    <vt:vector size="16" baseType="lpstr">
      <vt:lpstr>Rozpočet projektu tabuľka</vt:lpstr>
      <vt:lpstr>Prieskum trhu</vt:lpstr>
      <vt:lpstr>benchmarkFL</vt:lpstr>
      <vt:lpstr>výberové polia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Juraj Vagač</cp:lastModifiedBy>
  <cp:lastPrinted>2020-07-30T09:09:51Z</cp:lastPrinted>
  <dcterms:created xsi:type="dcterms:W3CDTF">2016-08-17T07:38:10Z</dcterms:created>
  <dcterms:modified xsi:type="dcterms:W3CDTF">2020-10-22T06:16:46Z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