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https://info.minv.sk/mv/sep/sep-priv/LZ/RD/Zdielane dokumenty/Vyzvy/Výzva CURI/Zverejnená WEB/P1 formulár ŽoNFP s prílohami/"/>
    </mc:Choice>
  </mc:AlternateContent>
  <bookViews>
    <workbookView xWindow="0" yWindow="0" windowWidth="28800" windowHeight="11835"/>
  </bookViews>
  <sheets>
    <sheet name="Rozpočet projektu tabuľka" sheetId="1" r:id="rId1"/>
    <sheet name="Prieskum trhu" sheetId="5" r:id="rId2"/>
    <sheet name="výberové polia" sheetId="2" state="hidden" r:id="rId3"/>
  </sheets>
  <externalReferences>
    <externalReference r:id="rId4"/>
    <externalReference r:id="rId5"/>
    <externalReference r:id="rId6"/>
    <externalReference r:id="rId7"/>
  </externalReferences>
  <definedNames>
    <definedName name="IaK">#REF!</definedName>
    <definedName name="infAkom">[1]limity!$B$27:$B$31</definedName>
    <definedName name="Informovanie">#REF!</definedName>
    <definedName name="_xlnm.Print_Area" localSheetId="1">'Prieskum trhu'!$A$1:$J$27</definedName>
    <definedName name="_xlnm.Print_Area" localSheetId="0">'Rozpočet projektu tabuľka'!$A$1:$J$63</definedName>
    <definedName name="_xlnm.Print_Area" localSheetId="2">'výberové polia'!$A$1:$L$53</definedName>
    <definedName name="plán">'[2]výberové polia'!$A$2:$A$3</definedName>
    <definedName name="prieskum" localSheetId="1">'[3]výberové polia'!$A$14:$A$16</definedName>
    <definedName name="prieskum">'výberové polia'!$A$14:$A$16</definedName>
    <definedName name="realizácia">'výberové polia'!$A$9:$A$11</definedName>
    <definedName name="rekon">'výberové polia'!$B$29:$B$32</definedName>
    <definedName name="rekonšt">'výberové polia'!$A$30:$A$32</definedName>
    <definedName name="rekonštrukcia">'výberové polia'!$A$30:$A$32</definedName>
    <definedName name="st">#REF!</definedName>
    <definedName name="stojany">#REF!</definedName>
    <definedName name="stojiská">'[2]výberové polia'!$B$2:$B$4</definedName>
    <definedName name="TypA">[2]limity!#REF!</definedName>
    <definedName name="určenieVýd">'výberové polia'!$A$2:$A$6</definedName>
    <definedName name="Vstojany">#REF!</definedName>
    <definedName name="výb">#REF!</definedName>
    <definedName name="výst">'výberové polia'!$B$26:$B$28</definedName>
    <definedName name="výstavba">'výberové polia'!$A$26:$A$27</definedName>
    <definedName name="x">'výberové polia'!$A$26:$A$27</definedName>
    <definedName name="zál.p">[1]limity!$A$49:$A$50</definedName>
    <definedName name="zb">#REF!</definedName>
    <definedName name="ZP">[4]Limity!$A$35:$A$36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5" l="1"/>
  <c r="G16" i="5" s="1"/>
  <c r="G14" i="5"/>
  <c r="G13" i="5"/>
  <c r="G19" i="1" l="1"/>
  <c r="H19" i="1"/>
  <c r="H18" i="1"/>
  <c r="G56" i="1" l="1"/>
  <c r="H56" i="1"/>
  <c r="H46" i="1"/>
  <c r="H38" i="1"/>
  <c r="G46" i="1"/>
  <c r="G36" i="1" l="1"/>
  <c r="G30" i="1"/>
  <c r="G8" i="1"/>
  <c r="G50" i="1" l="1"/>
  <c r="G52" i="1" l="1"/>
  <c r="G53" i="1"/>
  <c r="G45" i="1"/>
  <c r="H35" i="1"/>
  <c r="H29" i="1"/>
  <c r="G51" i="1"/>
  <c r="G54" i="1" s="1"/>
  <c r="G44" i="1" l="1"/>
  <c r="H45" i="1"/>
  <c r="G24" i="1" l="1"/>
  <c r="G38" i="1" l="1"/>
  <c r="G58" i="1" s="1"/>
  <c r="H16" i="1"/>
  <c r="H15" i="1"/>
  <c r="H44" i="1"/>
  <c r="H34" i="1"/>
  <c r="H36" i="1" s="1"/>
  <c r="H28" i="1"/>
  <c r="H30" i="1" s="1"/>
  <c r="H23" i="1"/>
  <c r="H24" i="1" s="1"/>
  <c r="H17" i="1"/>
  <c r="H58" i="1" l="1"/>
</calcChain>
</file>

<file path=xl/sharedStrings.xml><?xml version="1.0" encoding="utf-8"?>
<sst xmlns="http://schemas.openxmlformats.org/spreadsheetml/2006/main" count="204" uniqueCount="127">
  <si>
    <t>Špecifikácia výdavkov v rámci skupín výdavkov</t>
  </si>
  <si>
    <t>Názov žiadateľa :</t>
  </si>
  <si>
    <t>Názov projektu :</t>
  </si>
  <si>
    <t>p.č.</t>
  </si>
  <si>
    <t>Názov položky</t>
  </si>
  <si>
    <t xml:space="preserve">  Celkom bez DPH</t>
  </si>
  <si>
    <t>Celkom s DPH</t>
  </si>
  <si>
    <t>Určenie výšky výdavku</t>
  </si>
  <si>
    <t>1.</t>
  </si>
  <si>
    <t>2.</t>
  </si>
  <si>
    <t>3.</t>
  </si>
  <si>
    <t>Stavebné práce</t>
  </si>
  <si>
    <t>Stavebný dozor</t>
  </si>
  <si>
    <t>Rezerva</t>
  </si>
  <si>
    <t>Skupina výdavkov 022 - Samostatné hnuteľné veci a súbor hnuteľných vecí</t>
  </si>
  <si>
    <t>Spolu 022 - Samostatné hnuteľné veci a súbor hnuteľných vecí</t>
  </si>
  <si>
    <t>Skupina výdavkov 112 - Zásoby</t>
  </si>
  <si>
    <t>Spolu 112 - Zásoby</t>
  </si>
  <si>
    <r>
      <t>Nepriame oprávnené výdavky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</si>
  <si>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t>Oprávnený výdavok</t>
  </si>
  <si>
    <t>Spolu nepriame oprávnené výdavky </t>
  </si>
  <si>
    <t>Spolu výdavky za projekt</t>
  </si>
  <si>
    <t>Prípravná a projektová dokumentácia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</si>
  <si>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</si>
  <si>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</si>
  <si>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</si>
  <si>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</si>
  <si>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</si>
  <si>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r>
      <t xml:space="preserve">Určenie výšky výdavku
</t>
    </r>
    <r>
      <rPr>
        <sz val="9"/>
        <rFont val="Calibri"/>
        <family val="2"/>
        <charset val="238"/>
        <scheme val="minor"/>
      </rPr>
      <t>(vybrať v rozbaľovacom okne)</t>
    </r>
  </si>
  <si>
    <t>Vybavenie</t>
  </si>
  <si>
    <t>Skupina výdavkov 930 - Rezerva na nepredvídané výdavky</t>
  </si>
  <si>
    <t>Spolu 930 -  Rezerva na nepredvídané výdavky</t>
  </si>
  <si>
    <t>Skupina výdavkov 521 - Mzdové výdavky</t>
  </si>
  <si>
    <t>Spolu 521 - Mzdové výdavky</t>
  </si>
  <si>
    <t>Spolu 518 - Ostatné služby</t>
  </si>
  <si>
    <r>
      <rPr>
        <vertAlign val="superscript"/>
        <sz val="10"/>
        <rFont val="Calibri"/>
        <family val="2"/>
        <charset val="238"/>
        <scheme val="minor"/>
      </rPr>
      <t>1</t>
    </r>
    <r>
      <rPr>
        <sz val="10"/>
        <rFont val="Calibri"/>
        <family val="2"/>
        <charset val="238"/>
        <scheme val="minor"/>
      </rPr>
      <t xml:space="preserve"> V prípade, ak si žiadateľ nenárokuje niektorý z výdavkov v rámci skupiny výdavkov, alebo niektorú zo skupiny výdavkov, uvedie pri danom výdavku sumu 0,- EUR, a do ŽoNFP prenesie len sumu za skupinu výdavkov, v rámci ktorej si výdavky nárokuje</t>
    </r>
  </si>
  <si>
    <t>P.č.</t>
  </si>
  <si>
    <t>Merná jednotka</t>
  </si>
  <si>
    <t>Počet jednotiek</t>
  </si>
  <si>
    <t>Interný manažment</t>
  </si>
  <si>
    <t>Realizácia verejného obstarávania</t>
  </si>
  <si>
    <t xml:space="preserve"> </t>
  </si>
  <si>
    <t>Ceny zákazky :</t>
  </si>
  <si>
    <t>Dodávateľ</t>
  </si>
  <si>
    <t>Cena**</t>
  </si>
  <si>
    <t>Dátum</t>
  </si>
  <si>
    <t>Spôsob vykonania prieskumu</t>
  </si>
  <si>
    <t>Poznámka</t>
  </si>
  <si>
    <t>bez DPH</t>
  </si>
  <si>
    <t>s DPH</t>
  </si>
  <si>
    <t>Vyhodnotenie prieskumu</t>
  </si>
  <si>
    <t>Cena s DPH:</t>
  </si>
  <si>
    <t>V ............................ dňa ...................</t>
  </si>
  <si>
    <t>........................................................................</t>
  </si>
  <si>
    <t>pečiatka a podpis štatutárneho orgánu</t>
  </si>
  <si>
    <t>Názov žiadateľa:</t>
  </si>
  <si>
    <t>Názov projektu:</t>
  </si>
  <si>
    <t>Hlavná aktivita: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</si>
  <si>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</si>
  <si>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</si>
  <si>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</si>
  <si>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</si>
  <si>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Spolu priame oprávnené výdavky </t>
  </si>
  <si>
    <t>Typ aktivity</t>
  </si>
  <si>
    <t>Hlavná aktivita</t>
  </si>
  <si>
    <t>Podpora výstavby nových predškolských zariadení v obciach s prítomnosťou MRK</t>
  </si>
  <si>
    <r>
      <t>Typ aktivity:</t>
    </r>
    <r>
      <rPr>
        <b/>
        <sz val="8"/>
        <rFont val="Calibri"/>
        <family val="2"/>
        <charset val="238"/>
        <scheme val="minor"/>
      </rPr>
      <t xml:space="preserve">
</t>
    </r>
    <r>
      <rPr>
        <sz val="8"/>
        <rFont val="Calibri"/>
        <family val="2"/>
        <charset val="238"/>
        <scheme val="minor"/>
      </rPr>
      <t>(vybrať v rozbaľovacom okne)</t>
    </r>
  </si>
  <si>
    <t>Výstavba novej budovy materskej školy /elokovaného pracoviska</t>
  </si>
  <si>
    <t>Rekonštrukcia budovy materskej školy /elokovaného pracoviska</t>
  </si>
  <si>
    <r>
      <t>Spôsob realizácie:</t>
    </r>
    <r>
      <rPr>
        <b/>
        <sz val="8"/>
        <rFont val="Calibri"/>
        <family val="2"/>
        <charset val="238"/>
        <scheme val="minor"/>
      </rPr>
      <t xml:space="preserve">
</t>
    </r>
    <r>
      <rPr>
        <sz val="8"/>
        <rFont val="Calibri"/>
        <family val="2"/>
        <charset val="238"/>
        <scheme val="minor"/>
      </rPr>
      <t>(vybrať v rozbaľovacom okne)</t>
    </r>
  </si>
  <si>
    <t xml:space="preserve">a) výstavba novej budovy materskej školy / elokovaného pracoviska za účelom zriadenia materskej školy/ elokovaného pracoviska  </t>
  </si>
  <si>
    <t>výst</t>
  </si>
  <si>
    <t>rekon</t>
  </si>
  <si>
    <t>Priame oprávnené výdavky</t>
  </si>
  <si>
    <r>
      <t>Podrobný komentár k položke</t>
    </r>
    <r>
      <rPr>
        <b/>
        <vertAlign val="superscript"/>
        <sz val="11"/>
        <rFont val="Calibri"/>
        <family val="2"/>
        <charset val="238"/>
        <scheme val="minor"/>
      </rPr>
      <t>2</t>
    </r>
  </si>
  <si>
    <t>Externý manažment</t>
  </si>
  <si>
    <t xml:space="preserve">Vyhodnotenie prieskumu trhu </t>
  </si>
  <si>
    <r>
      <t xml:space="preserve">Cena práce/ Jednotková cena bez DPH </t>
    </r>
    <r>
      <rPr>
        <sz val="10"/>
        <rFont val="Calibri"/>
        <family val="2"/>
        <charset val="238"/>
        <scheme val="minor"/>
      </rPr>
      <t>(EUR)</t>
    </r>
  </si>
  <si>
    <t>Skupina výdavkov 518 - Ostatné služby (Externé služby)</t>
  </si>
  <si>
    <t>hodina</t>
  </si>
  <si>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Popísať obsah danej položky (relevantné položky majú byť v súlade s popisom v prílohe ŽoNFP "Prieskum trhových cien"), odôvodniť opodstatnenosť každej položky rozpočtu, spôsobu výpočtu výšky oprávnených výdavkov na položky. V prípade potreby rozsiahlejšieho komentára k rozpočtu, tento môže byť vytvorený v dokumente Word a zaradený ako osobitná príloha k tejto prílohe ŽoNFP. Uvedený stĺpec slúži ako podpora pri posúdení oprávnenosti plánovaného rozpočtu projektu v rámci konania o ŽoNFP. </t>
    </r>
  </si>
  <si>
    <t xml:space="preserve">Výška výdavku bola stanovená na základe uzavretej zmluvy s úspešným uchádzačom VO a v súlade s údajmi, ktoré sú uvedené v tabuľke č. 12 formulára ŽoNFP - Verejné obstarávanie a pri rešpektovaní stanoveného finančného/percentuálneho limitu.   </t>
  </si>
  <si>
    <t>Výška výdavku bola stanovená v súlade s pracovnou zmluvou, resp. mzdou za rovnakú prácu alebo prácu v rovnakej hodnote pri rešpektovaní stanoveného finančného/percentuálneho limitu</t>
  </si>
  <si>
    <t>Výška výdavku bola stanovená zohľadnením stanoveného finančného limitu.</t>
  </si>
  <si>
    <r>
      <t>Skupina výdavkov 021 - Stavby</t>
    </r>
    <r>
      <rPr>
        <b/>
        <vertAlign val="superscript"/>
        <sz val="11"/>
        <rFont val="Calibri"/>
        <family val="2"/>
        <charset val="238"/>
        <scheme val="minor"/>
      </rPr>
      <t xml:space="preserve">2 </t>
    </r>
    <r>
      <rPr>
        <b/>
        <sz val="11"/>
        <rFont val="Calibri"/>
        <family val="2"/>
        <charset val="238"/>
        <scheme val="minor"/>
      </rPr>
      <t>/ 029- Ostatný dlhodobý majetok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</si>
  <si>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r>
      <t>Spolu 021 - Stavby / 029- Ostatný dlhodobý majetok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</si>
  <si>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 Skupina „029 Ostatný dlhodobý hmotný majetok“ – ak relevantné v zmysle Opatrenia MF SR č.MF/16786/2007-31, § 32, bod 11, viď webový odkaz:</t>
    </r>
  </si>
  <si>
    <t>http://www.mfsr.sk/Components/CategoryDocuments/s_LoadDocument.aspx?categoryId=9479&amp;documentId=14113</t>
  </si>
  <si>
    <t>2</t>
  </si>
  <si>
    <t>4.</t>
  </si>
  <si>
    <t xml:space="preserve">Výška výdavku bola stanovená na základe rozpočtu stavby na úrovni výkazu výmer potvrdeného podpisom a pečiatkou oprávnenej osoby </t>
  </si>
  <si>
    <t>Výška výdavku bola stanovená na základe prieskumu trhu v zmysle predloženého vyhodnotenia prieskumu trhu a pri rešpektovaní stanoveného percentuálneho limitu</t>
  </si>
  <si>
    <t>3a</t>
  </si>
  <si>
    <t xml:space="preserve">Výška výdavku bola stanovená na základe uzavretej zmluvy s úspešným uchádzačom VO a v súlade s údajmi, ktoré sú uvedené v tabuľke č. 12 formulára ŽoNFP - Verejné obstarávanie a pri rešpektovaní stanoveného benchmarku/ finančného limitu.   </t>
  </si>
  <si>
    <t>6a</t>
  </si>
  <si>
    <t>Výška výdavku bola stanovená zohľadnením stanoveného percentuálneho limitu.</t>
  </si>
  <si>
    <t>Výška výdavku bola stanovená na základe dohody o prácach vykonávaných mimo pracovného pomeru, resp. v súlade s mzdou za rovnakú prácu alebo prácu rovnakej hodnoty pri rešpektovaní stanoveného finančného/percentuálneho limitu</t>
  </si>
  <si>
    <r>
      <t xml:space="preserve">Rekonštrukcia, prístavba, nadstavba, zmena dispozície: </t>
    </r>
    <r>
      <rPr>
        <b/>
        <sz val="11"/>
        <color theme="1"/>
        <rFont val="Calibri"/>
        <family val="2"/>
        <charset val="238"/>
        <scheme val="minor"/>
      </rPr>
      <t>c) inej budovy za účelom zriadenia materskej školy/ elokovaného pracoviska</t>
    </r>
  </si>
  <si>
    <t>Rekonštrukcia, prístavba, nadstavba, zmena dispozície: a) budovy materskej školy / elokovaného pracoviska za účelom  rozšírenia jej kapacity</t>
  </si>
  <si>
    <r>
      <t xml:space="preserve">Celková cena práce/ Jednotková cena </t>
    </r>
    <r>
      <rPr>
        <sz val="10"/>
        <rFont val="Calibri"/>
        <family val="2"/>
        <charset val="238"/>
        <scheme val="minor"/>
      </rPr>
      <t>(EUR)</t>
    </r>
  </si>
  <si>
    <t xml:space="preserve">b) výstavba novej budovy materskej školy / elokovaného pracoviska, za účelom rozšírenia a/alebo presunutia kapacity existujúcej materskej školy/elokovaného pracoviska </t>
  </si>
  <si>
    <r>
      <t xml:space="preserve">Rekonštrukcia, prístavba, nadstavba, zmena dispozície: </t>
    </r>
    <r>
      <rPr>
        <b/>
        <sz val="11"/>
        <color theme="1"/>
        <rFont val="Calibri"/>
        <family val="2"/>
        <charset val="238"/>
        <scheme val="minor"/>
      </rPr>
      <t>b) inej budovy pre potreby materskej školy/ elokovaného pracoviska za účelom rozšírenia a/alebo presunutia existujúcej kapacity z existujúcej  materskej školy/ elokovaného pracoviska</t>
    </r>
  </si>
  <si>
    <t>Podpora rekonštrukcie predškolských zariadení a prístavby/nadstavby k existujúcim predškolským zariadeniam v obciach s prítomnosťou MRK s dôrazom na rozšírenie kapacity</t>
  </si>
  <si>
    <t>Príloha č. 6.1  ŽoNFP</t>
  </si>
  <si>
    <t>Prieskum trhu</t>
  </si>
  <si>
    <t>Zmluva s úspešným uchádzačom</t>
  </si>
  <si>
    <t>Rozpočet stavby</t>
  </si>
  <si>
    <t>Zmluva s úspešným uchádzačom + prieskum trhu</t>
  </si>
  <si>
    <t>Použitím percentuálneho limitu</t>
  </si>
  <si>
    <t>Realizácia verejného obstarávania - interne</t>
  </si>
  <si>
    <t>mesiac</t>
  </si>
  <si>
    <t>Použitím FL</t>
  </si>
  <si>
    <t>Interný manažment hodina</t>
  </si>
  <si>
    <t>Dohoda o práci vykonávanej mimo prac. pomeru, resp. v súlade so mzdou za rovnakú alebo porovnateľnú prácu + ČV</t>
  </si>
  <si>
    <t>Použitím finančného limitu + ČV</t>
  </si>
  <si>
    <t>Realizácia verejného obstarávania - interne hodina</t>
  </si>
  <si>
    <t>Interný manažment mesiac</t>
  </si>
  <si>
    <t>Pracovná zmluva, resp. mzda za rovnakú alebo porovnateľnú prácu + ČV</t>
  </si>
  <si>
    <t>Realizácia verejného obstarávania - interne mesiac</t>
  </si>
  <si>
    <t>Energetický certifikát</t>
  </si>
  <si>
    <t xml:space="preserve">Názov predmetu zákazky : </t>
  </si>
  <si>
    <t xml:space="preserve">Opis predmetu zákazky + parametre* : </t>
  </si>
  <si>
    <t>priemer :</t>
  </si>
  <si>
    <t>Spôsob vyhodnotenia:</t>
  </si>
  <si>
    <t>priemerná cena</t>
  </si>
  <si>
    <r>
      <t xml:space="preserve">* Žiadateľ zadefinuje  hlavné charakteristiky požadovaného tovaru/práce/služby podľa „Výzvy na predloženie cenovej ponuky“ (napr.min. parametre, kvantita,  a pod.) 
** </t>
    </r>
    <r>
      <rPr>
        <b/>
        <sz val="11"/>
        <rFont val="Calibri"/>
        <family val="2"/>
        <charset val="238"/>
        <scheme val="minor"/>
      </rPr>
      <t>Ak dodávateľ nie je platca DPH, uvádza sa v poli "cena bez DPH" a v poli "cena s DPH" rovnaká suma.</t>
    </r>
    <r>
      <rPr>
        <sz val="11"/>
        <rFont val="Calibri"/>
        <family val="2"/>
        <charset val="238"/>
        <scheme val="minor"/>
      </rPr>
      <t xml:space="preserve">
SO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SO na základe ním vykonaného prieskumu trhu, považuje tieto výdavky za nehospodárne, a teda neoprávnené, t. j. maximálna výška oprávnených výdavkov jednotkových cien žiadateľa/prijímateľa je výška oprávnených výdavkov stanovená SO na základe ním vykonaného prieskumu trhu.
Osobitné podmienky pre vykonanie prieskumu trhu budú stanovené vo výzve na predkladanie ŽoNFP. </t>
    </r>
    <r>
      <rPr>
        <sz val="11"/>
        <color rgb="FFFF0000"/>
        <rFont val="Calibri"/>
        <family val="2"/>
        <charset val="238"/>
        <scheme val="minor"/>
      </rPr>
      <t xml:space="preserve">Žiadateľ </t>
    </r>
    <r>
      <rPr>
        <b/>
        <u/>
        <sz val="11"/>
        <color rgb="FFFF0000"/>
        <rFont val="Calibri"/>
        <family val="2"/>
        <charset val="238"/>
        <scheme val="minor"/>
      </rPr>
      <t>predkladá</t>
    </r>
    <r>
      <rPr>
        <sz val="11"/>
        <color rgb="FFFF0000"/>
        <rFont val="Calibri"/>
        <family val="2"/>
        <charset val="238"/>
        <scheme val="minor"/>
      </rPr>
      <t xml:space="preserve"> k záznamu z vyhodnotenia prieskumu trhu ako súčasť ŽoNFP kompletnú podpornú dokumentáciu, ktorej závery sú zohľadnené v tejto časti prílohy. </t>
    </r>
    <r>
      <rPr>
        <sz val="11"/>
        <rFont val="Calibri"/>
        <family val="2"/>
        <charset val="238"/>
        <scheme val="minor"/>
      </rPr>
      <t xml:space="preserve">
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
</t>
    </r>
  </si>
  <si>
    <t xml:space="preserve">V prípade, ak žiadateľ vykonal viacej prieskumov trhu (t.j. výšku viacerých výdavkov stanovil prieskumom trhu), vyplní a predloží záznam z vyhodnotenia prieskumu trhu spolu s kompletnou podpornou dokumentáciou  samostatne pre každý vykonaný prieskum trhu. Za týmto účelom žiadateľ pre každý ďalší prieskum trhu vytvorí samostatnú kópiu tohto hárku.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</si>
</sst>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K_č_-;\-* #,##0.00\ _K_č_-;_-* &quot;-&quot;??\ _K_č_-;_-@_-"/>
    <numFmt numFmtId="165" formatCode="#,##0.00\ &quot;€&quot;"/>
    <numFmt numFmtId="166" formatCode="#,##0.00_ ;\-#,##0.00\ 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 diagonalUp="1">
      <left style="medium">
        <color auto="1"/>
      </left>
      <right/>
      <top style="medium">
        <color auto="1"/>
      </top>
      <bottom style="medium">
        <color auto="1"/>
      </bottom>
      <diagonal style="thin">
        <color auto="1"/>
      </diagonal>
    </border>
    <border diagonalUp="1">
      <left/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11" fillId="0" borderId="0"/>
    <xf numFmtId="0" fontId="16" fillId="0" borderId="0" applyNumberFormat="0" applyFill="0" applyBorder="0" applyAlignment="0" applyProtection="0"/>
  </cellStyleXfs>
  <cellXfs count="219">
    <xf numFmtId="0" fontId="0" fillId="0" borderId="0" xfId="0"/>
    <xf numFmtId="165" fontId="2" fillId="3" borderId="0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3" borderId="17" xfId="1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1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/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8" fillId="2" borderId="12" xfId="0" applyFont="1" applyFill="1" applyBorder="1" applyAlignment="1" applyProtection="1">
      <alignment horizontal="left" vertical="center" wrapText="1"/>
      <protection locked="0"/>
    </xf>
    <xf numFmtId="0" fontId="2" fillId="0" borderId="0" xfId="3" applyFont="1"/>
    <xf numFmtId="2" fontId="2" fillId="0" borderId="23" xfId="3" applyNumberFormat="1" applyFont="1" applyBorder="1"/>
    <xf numFmtId="2" fontId="2" fillId="0" borderId="24" xfId="3" applyNumberFormat="1" applyFont="1" applyBorder="1"/>
    <xf numFmtId="2" fontId="2" fillId="0" borderId="25" xfId="3" applyNumberFormat="1" applyFont="1" applyBorder="1"/>
    <xf numFmtId="2" fontId="2" fillId="0" borderId="16" xfId="3" applyNumberFormat="1" applyFont="1" applyBorder="1"/>
    <xf numFmtId="2" fontId="2" fillId="0" borderId="17" xfId="3" applyNumberFormat="1" applyFont="1" applyBorder="1"/>
    <xf numFmtId="2" fontId="2" fillId="0" borderId="0" xfId="3" applyNumberFormat="1" applyFont="1" applyBorder="1" applyAlignment="1">
      <alignment horizontal="center"/>
    </xf>
    <xf numFmtId="2" fontId="3" fillId="0" borderId="0" xfId="3" applyNumberFormat="1" applyFont="1" applyBorder="1" applyAlignment="1">
      <alignment horizontal="left"/>
    </xf>
    <xf numFmtId="0" fontId="2" fillId="0" borderId="16" xfId="3" applyFont="1" applyBorder="1"/>
    <xf numFmtId="0" fontId="2" fillId="0" borderId="17" xfId="3" applyFont="1" applyBorder="1"/>
    <xf numFmtId="0" fontId="2" fillId="0" borderId="0" xfId="3" applyFont="1" applyBorder="1"/>
    <xf numFmtId="0" fontId="3" fillId="0" borderId="0" xfId="3" applyFont="1" applyFill="1" applyBorder="1"/>
    <xf numFmtId="2" fontId="2" fillId="0" borderId="11" xfId="3" applyNumberFormat="1" applyFont="1" applyBorder="1" applyAlignment="1" applyProtection="1">
      <alignment horizontal="center" vertical="center" wrapText="1"/>
      <protection locked="0"/>
    </xf>
    <xf numFmtId="0" fontId="3" fillId="0" borderId="0" xfId="3" applyFont="1" applyBorder="1"/>
    <xf numFmtId="0" fontId="2" fillId="0" borderId="0" xfId="3" applyFont="1" applyBorder="1" applyProtection="1">
      <protection locked="0"/>
    </xf>
    <xf numFmtId="0" fontId="2" fillId="0" borderId="32" xfId="3" applyFont="1" applyBorder="1"/>
    <xf numFmtId="0" fontId="2" fillId="0" borderId="0" xfId="3" applyFont="1" applyBorder="1" applyAlignment="1">
      <alignment horizontal="justify" vertical="top" wrapText="1"/>
    </xf>
    <xf numFmtId="0" fontId="3" fillId="6" borderId="11" xfId="3" applyFont="1" applyFill="1" applyBorder="1"/>
    <xf numFmtId="0" fontId="2" fillId="5" borderId="29" xfId="3" applyFont="1" applyFill="1" applyBorder="1" applyAlignment="1">
      <alignment horizontal="center"/>
    </xf>
    <xf numFmtId="166" fontId="3" fillId="6" borderId="0" xfId="3" applyNumberFormat="1" applyFont="1" applyFill="1" applyBorder="1" applyAlignment="1">
      <alignment horizontal="center"/>
    </xf>
    <xf numFmtId="166" fontId="3" fillId="6" borderId="0" xfId="3" applyNumberFormat="1" applyFont="1" applyFill="1" applyBorder="1" applyAlignment="1" applyProtection="1">
      <alignment horizontal="center"/>
    </xf>
    <xf numFmtId="0" fontId="2" fillId="0" borderId="0" xfId="3" applyFont="1" applyAlignment="1">
      <alignment vertical="center"/>
    </xf>
    <xf numFmtId="0" fontId="2" fillId="0" borderId="16" xfId="3" applyFont="1" applyBorder="1" applyAlignment="1">
      <alignment vertical="center"/>
    </xf>
    <xf numFmtId="0" fontId="2" fillId="0" borderId="11" xfId="3" applyFont="1" applyBorder="1" applyAlignment="1">
      <alignment horizontal="center" vertical="center"/>
    </xf>
    <xf numFmtId="2" fontId="2" fillId="0" borderId="11" xfId="3" applyNumberFormat="1" applyFont="1" applyBorder="1" applyAlignment="1" applyProtection="1">
      <alignment horizontal="center" vertical="center"/>
    </xf>
    <xf numFmtId="0" fontId="2" fillId="0" borderId="12" xfId="3" applyFont="1" applyBorder="1" applyAlignment="1" applyProtection="1">
      <alignment horizontal="left" vertical="center" wrapText="1"/>
      <protection locked="0"/>
    </xf>
    <xf numFmtId="0" fontId="8" fillId="0" borderId="11" xfId="3" applyFont="1" applyBorder="1" applyAlignment="1" applyProtection="1">
      <alignment horizontal="center" vertical="center" wrapText="1"/>
      <protection locked="0"/>
    </xf>
    <xf numFmtId="165" fontId="2" fillId="0" borderId="0" xfId="1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7" xfId="0" applyFont="1" applyFill="1" applyBorder="1" applyAlignment="1" applyProtection="1">
      <alignment horizontal="left" vertical="center" wrapText="1"/>
      <protection locked="0"/>
    </xf>
    <xf numFmtId="165" fontId="2" fillId="0" borderId="17" xfId="1" applyNumberFormat="1" applyFont="1" applyFill="1" applyBorder="1" applyAlignment="1" applyProtection="1">
      <alignment horizontal="center" vertical="center" wrapText="1"/>
      <protection locked="0" hidden="1"/>
    </xf>
    <xf numFmtId="0" fontId="13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2" fontId="3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/>
    <xf numFmtId="0" fontId="12" fillId="0" borderId="0" xfId="0" applyFont="1" applyAlignment="1">
      <alignment horizontal="justify" vertical="center"/>
    </xf>
    <xf numFmtId="2" fontId="2" fillId="0" borderId="0" xfId="0" applyNumberFormat="1" applyFont="1" applyProtection="1">
      <protection locked="0"/>
    </xf>
    <xf numFmtId="2" fontId="2" fillId="0" borderId="0" xfId="0" applyNumberFormat="1" applyFont="1" applyBorder="1" applyAlignment="1" applyProtection="1">
      <protection locked="0"/>
    </xf>
    <xf numFmtId="2" fontId="2" fillId="0" borderId="0" xfId="0" applyNumberFormat="1" applyFont="1" applyBorder="1" applyAlignment="1" applyProtection="1">
      <alignment horizontal="right" vertical="center"/>
      <protection locked="0"/>
    </xf>
    <xf numFmtId="2" fontId="2" fillId="0" borderId="0" xfId="0" applyNumberFormat="1" applyFont="1" applyBorder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vertical="center"/>
      <protection locked="0"/>
    </xf>
    <xf numFmtId="2" fontId="2" fillId="0" borderId="0" xfId="0" applyNumberFormat="1" applyFont="1" applyFill="1" applyAlignment="1" applyProtection="1">
      <alignment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10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11" xfId="0" applyNumberFormat="1" applyFont="1" applyFill="1" applyBorder="1" applyAlignment="1" applyProtection="1">
      <alignment horizontal="center" vertical="center" wrapText="1"/>
      <protection locked="0"/>
    </xf>
    <xf numFmtId="2" fontId="3" fillId="3" borderId="16" xfId="0" applyNumberFormat="1" applyFont="1" applyFill="1" applyBorder="1" applyAlignment="1" applyProtection="1">
      <alignment horizontal="left" vertical="center"/>
      <protection locked="0"/>
    </xf>
    <xf numFmtId="2" fontId="3" fillId="3" borderId="0" xfId="0" applyNumberFormat="1" applyFont="1" applyFill="1" applyBorder="1" applyAlignment="1" applyProtection="1">
      <alignment horizontal="left" vertical="center"/>
      <protection locked="0"/>
    </xf>
    <xf numFmtId="165" fontId="3" fillId="3" borderId="0" xfId="1" applyNumberFormat="1" applyFont="1" applyFill="1" applyBorder="1" applyAlignment="1" applyProtection="1">
      <alignment horizontal="right" vertical="center" wrapText="1"/>
      <protection locked="0" hidden="1"/>
    </xf>
    <xf numFmtId="2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1" xfId="0" applyNumberFormat="1" applyFont="1" applyFill="1" applyBorder="1" applyAlignment="1" applyProtection="1">
      <alignment horizontal="justify" vertical="center" wrapText="1"/>
      <protection locked="0"/>
    </xf>
    <xf numFmtId="2" fontId="3" fillId="5" borderId="11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2" xfId="0" applyNumberFormat="1" applyFont="1" applyFill="1" applyBorder="1" applyAlignment="1" applyProtection="1">
      <alignment horizontal="center" vertical="center" wrapText="1"/>
      <protection locked="0"/>
    </xf>
    <xf numFmtId="2" fontId="2" fillId="5" borderId="10" xfId="0" applyNumberFormat="1" applyFont="1" applyFill="1" applyBorder="1" applyAlignment="1" applyProtection="1">
      <alignment horizontal="center" vertical="center"/>
      <protection locked="0"/>
    </xf>
    <xf numFmtId="165" fontId="2" fillId="0" borderId="11" xfId="1" applyNumberFormat="1" applyFont="1" applyBorder="1" applyAlignment="1" applyProtection="1">
      <alignment horizontal="right" vertical="center" wrapText="1"/>
      <protection locked="0" hidden="1"/>
    </xf>
    <xf numFmtId="165" fontId="3" fillId="5" borderId="11" xfId="1" applyNumberFormat="1" applyFont="1" applyFill="1" applyBorder="1" applyAlignment="1" applyProtection="1">
      <alignment horizontal="right" vertical="center" wrapText="1"/>
      <protection locked="0" hidden="1"/>
    </xf>
    <xf numFmtId="2" fontId="2" fillId="3" borderId="0" xfId="0" applyNumberFormat="1" applyFont="1" applyFill="1" applyProtection="1">
      <protection locked="0"/>
    </xf>
    <xf numFmtId="2" fontId="3" fillId="0" borderId="16" xfId="0" applyNumberFormat="1" applyFont="1" applyFill="1" applyBorder="1" applyAlignment="1" applyProtection="1">
      <alignment horizontal="left" vertical="center"/>
      <protection locked="0"/>
    </xf>
    <xf numFmtId="2" fontId="3" fillId="0" borderId="0" xfId="0" applyNumberFormat="1" applyFont="1" applyFill="1" applyBorder="1" applyAlignment="1" applyProtection="1">
      <alignment horizontal="left" vertical="center"/>
      <protection locked="0"/>
    </xf>
    <xf numFmtId="165" fontId="3" fillId="0" borderId="0" xfId="1" applyNumberFormat="1" applyFont="1" applyFill="1" applyBorder="1" applyAlignment="1" applyProtection="1">
      <alignment horizontal="right" vertical="center" wrapText="1"/>
      <protection locked="0" hidden="1"/>
    </xf>
    <xf numFmtId="2" fontId="2" fillId="0" borderId="0" xfId="0" applyNumberFormat="1" applyFont="1" applyFill="1" applyBorder="1" applyProtection="1">
      <protection locked="0"/>
    </xf>
    <xf numFmtId="165" fontId="3" fillId="0" borderId="0" xfId="1" applyNumberFormat="1" applyFont="1" applyFill="1" applyBorder="1" applyAlignment="1" applyProtection="1">
      <alignment horizontal="center" vertical="center" wrapText="1"/>
      <protection locked="0" hidden="1"/>
    </xf>
    <xf numFmtId="165" fontId="3" fillId="6" borderId="20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0" xfId="0" applyNumberFormat="1" applyFont="1" applyBorder="1" applyProtection="1">
      <protection locked="0"/>
    </xf>
    <xf numFmtId="2" fontId="3" fillId="0" borderId="0" xfId="0" applyNumberFormat="1" applyFont="1" applyFill="1" applyBorder="1" applyAlignment="1" applyProtection="1">
      <alignment horizontal="justify" wrapText="1"/>
      <protection locked="0"/>
    </xf>
    <xf numFmtId="165" fontId="3" fillId="0" borderId="0" xfId="1" applyNumberFormat="1" applyFont="1" applyFill="1" applyBorder="1" applyAlignment="1" applyProtection="1">
      <alignment horizontal="right" wrapText="1"/>
      <protection locked="0"/>
    </xf>
    <xf numFmtId="2" fontId="2" fillId="0" borderId="0" xfId="0" applyNumberFormat="1" applyFont="1" applyFill="1" applyBorder="1" applyAlignment="1" applyProtection="1">
      <alignment horizontal="center" wrapText="1"/>
      <protection locked="0"/>
    </xf>
    <xf numFmtId="0" fontId="2" fillId="0" borderId="11" xfId="2" applyFont="1" applyFill="1" applyBorder="1" applyAlignment="1" applyProtection="1">
      <alignment horizontal="left" vertical="center" wrapText="1"/>
      <protection locked="0"/>
    </xf>
    <xf numFmtId="165" fontId="3" fillId="3" borderId="0" xfId="1" applyNumberFormat="1" applyFont="1" applyFill="1" applyBorder="1" applyAlignment="1" applyProtection="1">
      <alignment horizontal="center" vertical="center" wrapText="1"/>
      <protection locked="0" hidden="1"/>
    </xf>
    <xf numFmtId="2" fontId="3" fillId="0" borderId="0" xfId="1" applyNumberFormat="1" applyFont="1" applyFill="1" applyBorder="1" applyAlignment="1" applyProtection="1">
      <alignment horizontal="right" vertical="center" wrapText="1"/>
      <protection locked="0"/>
    </xf>
    <xf numFmtId="2" fontId="3" fillId="0" borderId="0" xfId="0" applyNumberFormat="1" applyFont="1" applyFill="1" applyBorder="1" applyAlignment="1" applyProtection="1">
      <alignment horizontal="justify" vertical="center" wrapText="1"/>
      <protection locked="0"/>
    </xf>
    <xf numFmtId="165" fontId="3" fillId="0" borderId="0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 applyAlignment="1" applyProtection="1">
      <alignment wrapText="1"/>
      <protection locked="0"/>
    </xf>
    <xf numFmtId="2" fontId="2" fillId="0" borderId="0" xfId="0" applyNumberFormat="1" applyFont="1" applyAlignment="1" applyProtection="1">
      <alignment horizontal="left" wrapText="1"/>
      <protection locked="0"/>
    </xf>
    <xf numFmtId="2" fontId="3" fillId="5" borderId="11" xfId="0" applyNumberFormat="1" applyFont="1" applyFill="1" applyBorder="1" applyAlignment="1" applyProtection="1">
      <alignment horizontal="left" vertical="center"/>
      <protection locked="0"/>
    </xf>
    <xf numFmtId="2" fontId="3" fillId="6" borderId="8" xfId="0" applyNumberFormat="1" applyFont="1" applyFill="1" applyBorder="1" applyAlignment="1" applyProtection="1">
      <alignment horizontal="left" vertical="center" wrapText="1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1" xfId="0" applyNumberFormat="1" applyFont="1" applyFill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left" vertical="center"/>
      <protection locked="0"/>
    </xf>
    <xf numFmtId="2" fontId="3" fillId="6" borderId="11" xfId="0" applyNumberFormat="1" applyFont="1" applyFill="1" applyBorder="1" applyAlignment="1" applyProtection="1">
      <alignment horizontal="center" vertical="center" wrapText="1"/>
      <protection locked="0"/>
    </xf>
    <xf numFmtId="2" fontId="2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1" xfId="2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 applyBorder="1" applyAlignment="1" applyProtection="1">
      <alignment vertical="center" wrapText="1"/>
      <protection locked="0"/>
    </xf>
    <xf numFmtId="2" fontId="2" fillId="0" borderId="0" xfId="0" applyNumberFormat="1" applyFont="1" applyBorder="1" applyAlignment="1" applyProtection="1">
      <alignment horizontal="center" vertical="center" wrapText="1"/>
      <protection locked="0"/>
    </xf>
    <xf numFmtId="2" fontId="2" fillId="0" borderId="0" xfId="0" applyNumberFormat="1" applyFont="1" applyAlignment="1" applyProtection="1">
      <alignment vertical="center"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0" fillId="0" borderId="11" xfId="0" applyBorder="1" applyAlignment="1">
      <alignment vertical="center" wrapText="1"/>
    </xf>
    <xf numFmtId="0" fontId="0" fillId="0" borderId="11" xfId="0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/>
    <xf numFmtId="165" fontId="7" fillId="2" borderId="11" xfId="1" applyNumberFormat="1" applyFont="1" applyFill="1" applyBorder="1" applyAlignment="1" applyProtection="1">
      <alignment horizontal="left" vertical="center" wrapText="1"/>
      <protection locked="0" hidden="1"/>
    </xf>
    <xf numFmtId="0" fontId="8" fillId="2" borderId="12" xfId="0" applyFont="1" applyFill="1" applyBorder="1" applyAlignment="1" applyProtection="1">
      <alignment vertical="center" wrapText="1"/>
      <protection locked="0"/>
    </xf>
    <xf numFmtId="0" fontId="0" fillId="0" borderId="11" xfId="0" applyBorder="1" applyAlignment="1">
      <alignment horizontal="center" vertical="center"/>
    </xf>
    <xf numFmtId="0" fontId="2" fillId="0" borderId="18" xfId="0" applyFont="1" applyFill="1" applyBorder="1" applyAlignment="1" applyProtection="1">
      <alignment horizontal="center" vertical="center" wrapText="1"/>
      <protection locked="0"/>
    </xf>
    <xf numFmtId="0" fontId="0" fillId="0" borderId="29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165" fontId="2" fillId="0" borderId="13" xfId="1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3" xfId="0" applyFont="1" applyFill="1" applyBorder="1" applyAlignment="1" applyProtection="1">
      <alignment horizontal="left" vertical="center" wrapText="1"/>
      <protection locked="0"/>
    </xf>
    <xf numFmtId="0" fontId="2" fillId="0" borderId="14" xfId="0" applyFont="1" applyFill="1" applyBorder="1" applyAlignment="1" applyProtection="1">
      <alignment horizontal="left" vertical="center" wrapText="1"/>
      <protection locked="0"/>
    </xf>
    <xf numFmtId="0" fontId="0" fillId="0" borderId="1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2" fontId="2" fillId="5" borderId="11" xfId="0" applyNumberFormat="1" applyFont="1" applyFill="1" applyBorder="1" applyAlignment="1" applyProtection="1">
      <alignment horizontal="center" vertical="center"/>
      <protection locked="0"/>
    </xf>
    <xf numFmtId="2" fontId="8" fillId="0" borderId="0" xfId="0" applyNumberFormat="1" applyFont="1" applyFill="1" applyBorder="1" applyAlignment="1" applyProtection="1">
      <alignment horizontal="left" vertical="center" wrapText="1"/>
      <protection locked="0"/>
    </xf>
    <xf numFmtId="2" fontId="3" fillId="6" borderId="7" xfId="0" applyNumberFormat="1" applyFont="1" applyFill="1" applyBorder="1" applyAlignment="1" applyProtection="1">
      <alignment horizontal="left" vertical="center" wrapText="1"/>
      <protection locked="0"/>
    </xf>
    <xf numFmtId="2" fontId="3" fillId="6" borderId="8" xfId="0" applyNumberFormat="1" applyFont="1" applyFill="1" applyBorder="1" applyAlignment="1" applyProtection="1">
      <alignment horizontal="left" vertical="center" wrapText="1"/>
      <protection locked="0"/>
    </xf>
    <xf numFmtId="165" fontId="3" fillId="6" borderId="26" xfId="1" applyNumberFormat="1" applyFont="1" applyFill="1" applyBorder="1" applyAlignment="1" applyProtection="1">
      <alignment horizontal="center" vertical="center" wrapText="1"/>
      <protection locked="0"/>
    </xf>
    <xf numFmtId="165" fontId="3" fillId="6" borderId="27" xfId="1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Alignment="1" applyProtection="1">
      <alignment horizontal="left" vertical="center"/>
      <protection locked="0"/>
    </xf>
    <xf numFmtId="2" fontId="3" fillId="6" borderId="7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8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9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0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1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2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0" xfId="0" applyNumberFormat="1" applyFont="1" applyFill="1" applyBorder="1" applyAlignment="1" applyProtection="1">
      <alignment horizontal="left" vertical="center"/>
      <protection locked="0"/>
    </xf>
    <xf numFmtId="2" fontId="3" fillId="5" borderId="11" xfId="0" applyNumberFormat="1" applyFont="1" applyFill="1" applyBorder="1" applyAlignment="1" applyProtection="1">
      <alignment horizontal="left" vertical="center"/>
      <protection locked="0"/>
    </xf>
    <xf numFmtId="165" fontId="2" fillId="5" borderId="11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5" borderId="12" xfId="1" applyNumberFormat="1" applyFont="1" applyFill="1" applyBorder="1" applyAlignment="1" applyProtection="1">
      <alignment horizontal="center" vertical="center" wrapText="1"/>
      <protection locked="0" hidden="1"/>
    </xf>
    <xf numFmtId="2" fontId="8" fillId="0" borderId="0" xfId="0" applyNumberFormat="1" applyFont="1" applyFill="1" applyAlignment="1" applyProtection="1">
      <alignment horizontal="left" vertical="center" wrapText="1"/>
      <protection locked="0"/>
    </xf>
    <xf numFmtId="2" fontId="16" fillId="0" borderId="0" xfId="5" applyNumberFormat="1" applyAlignment="1" applyProtection="1">
      <alignment horizontal="left"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6" xfId="0" applyNumberFormat="1" applyFont="1" applyFill="1" applyBorder="1" applyAlignment="1" applyProtection="1">
      <alignment horizontal="center"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/>
      <protection locked="0"/>
    </xf>
    <xf numFmtId="2" fontId="3" fillId="0" borderId="17" xfId="0" applyNumberFormat="1" applyFont="1" applyFill="1" applyBorder="1" applyAlignment="1" applyProtection="1">
      <alignment horizontal="center" vertical="center"/>
      <protection locked="0"/>
    </xf>
    <xf numFmtId="165" fontId="3" fillId="5" borderId="11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3" borderId="11" xfId="1" applyNumberFormat="1" applyFont="1" applyFill="1" applyBorder="1" applyAlignment="1" applyProtection="1">
      <alignment horizontal="center" vertical="center" wrapText="1"/>
      <protection locked="0" hidden="1"/>
    </xf>
    <xf numFmtId="2" fontId="10" fillId="0" borderId="0" xfId="0" applyNumberFormat="1" applyFont="1" applyBorder="1" applyAlignment="1" applyProtection="1">
      <alignment horizontal="left" vertical="center"/>
      <protection locked="0"/>
    </xf>
    <xf numFmtId="2" fontId="3" fillId="6" borderId="4" xfId="0" applyNumberFormat="1" applyFont="1" applyFill="1" applyBorder="1" applyAlignment="1" applyProtection="1">
      <alignment horizontal="left" vertical="center" wrapText="1"/>
      <protection locked="0"/>
    </xf>
    <xf numFmtId="2" fontId="3" fillId="6" borderId="28" xfId="0" applyNumberFormat="1" applyFont="1" applyFill="1" applyBorder="1" applyAlignment="1" applyProtection="1">
      <alignment horizontal="left" vertical="center" wrapText="1"/>
      <protection locked="0"/>
    </xf>
    <xf numFmtId="2" fontId="3" fillId="2" borderId="2" xfId="0" applyNumberFormat="1" applyFont="1" applyFill="1" applyBorder="1" applyAlignment="1" applyProtection="1">
      <alignment horizontal="left" vertical="center" wrapText="1"/>
      <protection locked="0"/>
    </xf>
    <xf numFmtId="2" fontId="3" fillId="2" borderId="3" xfId="0" applyNumberFormat="1" applyFont="1" applyFill="1" applyBorder="1" applyAlignment="1" applyProtection="1">
      <alignment horizontal="left" vertical="center" wrapText="1"/>
      <protection locked="0"/>
    </xf>
    <xf numFmtId="2" fontId="3" fillId="2" borderId="5" xfId="0" applyNumberFormat="1" applyFont="1" applyFill="1" applyBorder="1" applyAlignment="1" applyProtection="1">
      <alignment horizontal="left" vertical="center" wrapText="1"/>
      <protection locked="0"/>
    </xf>
    <xf numFmtId="2" fontId="3" fillId="2" borderId="6" xfId="0" applyNumberFormat="1" applyFont="1" applyFill="1" applyBorder="1" applyAlignment="1" applyProtection="1">
      <alignment horizontal="left" vertical="center" wrapText="1"/>
      <protection locked="0"/>
    </xf>
    <xf numFmtId="0" fontId="1" fillId="6" borderId="1" xfId="0" applyFont="1" applyFill="1" applyBorder="1" applyAlignment="1" applyProtection="1">
      <alignment horizontal="left" vertical="center"/>
      <protection locked="0"/>
    </xf>
    <xf numFmtId="0" fontId="1" fillId="6" borderId="21" xfId="0" applyFont="1" applyFill="1" applyBorder="1" applyAlignment="1" applyProtection="1">
      <alignment horizontal="left" vertical="center"/>
      <protection locked="0"/>
    </xf>
    <xf numFmtId="0" fontId="1" fillId="6" borderId="11" xfId="0" applyFont="1" applyFill="1" applyBorder="1" applyAlignment="1" applyProtection="1">
      <alignment horizontal="left" vertical="center"/>
    </xf>
    <xf numFmtId="0" fontId="1" fillId="6" borderId="12" xfId="0" applyFont="1" applyFill="1" applyBorder="1" applyAlignment="1" applyProtection="1">
      <alignment horizontal="left" vertical="center"/>
    </xf>
    <xf numFmtId="0" fontId="1" fillId="6" borderId="11" xfId="0" applyFont="1" applyFill="1" applyBorder="1" applyAlignment="1" applyProtection="1">
      <alignment horizontal="left" vertical="center"/>
      <protection locked="0"/>
    </xf>
    <xf numFmtId="0" fontId="1" fillId="6" borderId="12" xfId="0" applyFont="1" applyFill="1" applyBorder="1" applyAlignment="1" applyProtection="1">
      <alignment horizontal="left" vertical="center"/>
      <protection locked="0"/>
    </xf>
    <xf numFmtId="2" fontId="3" fillId="6" borderId="35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2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36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37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13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14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38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5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39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35" xfId="0" applyNumberFormat="1" applyFont="1" applyFill="1" applyBorder="1" applyAlignment="1" applyProtection="1">
      <alignment horizontal="center" vertical="center"/>
      <protection locked="0"/>
    </xf>
    <xf numFmtId="2" fontId="3" fillId="6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 applyProtection="1">
      <alignment horizontal="left" vertical="center" wrapText="1"/>
      <protection locked="0"/>
    </xf>
    <xf numFmtId="0" fontId="2" fillId="0" borderId="13" xfId="0" applyFont="1" applyFill="1" applyBorder="1" applyAlignment="1" applyProtection="1">
      <alignment horizontal="left" vertical="center" wrapText="1"/>
      <protection locked="0"/>
    </xf>
    <xf numFmtId="0" fontId="2" fillId="0" borderId="14" xfId="0" applyFont="1" applyFill="1" applyBorder="1" applyAlignment="1" applyProtection="1">
      <alignment horizontal="left" vertical="center" wrapText="1"/>
      <protection locked="0"/>
    </xf>
    <xf numFmtId="2" fontId="3" fillId="5" borderId="37" xfId="0" applyNumberFormat="1" applyFont="1" applyFill="1" applyBorder="1" applyAlignment="1" applyProtection="1">
      <alignment horizontal="left" vertical="center"/>
      <protection locked="0"/>
    </xf>
    <xf numFmtId="2" fontId="3" fillId="5" borderId="13" xfId="0" applyNumberFormat="1" applyFont="1" applyFill="1" applyBorder="1" applyAlignment="1" applyProtection="1">
      <alignment horizontal="left" vertical="center"/>
      <protection locked="0"/>
    </xf>
    <xf numFmtId="2" fontId="3" fillId="5" borderId="14" xfId="0" applyNumberFormat="1" applyFont="1" applyFill="1" applyBorder="1" applyAlignment="1" applyProtection="1">
      <alignment horizontal="left" vertical="center"/>
      <protection locked="0"/>
    </xf>
    <xf numFmtId="2" fontId="3" fillId="5" borderId="15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3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4" xfId="0" applyNumberFormat="1" applyFont="1" applyFill="1" applyBorder="1" applyAlignment="1" applyProtection="1">
      <alignment horizontal="left" vertical="center" wrapText="1"/>
      <protection locked="0"/>
    </xf>
    <xf numFmtId="2" fontId="2" fillId="0" borderId="15" xfId="0" applyNumberFormat="1" applyFont="1" applyFill="1" applyBorder="1" applyAlignment="1" applyProtection="1">
      <alignment horizontal="left" vertical="center" wrapText="1"/>
      <protection locked="0"/>
    </xf>
    <xf numFmtId="2" fontId="2" fillId="0" borderId="13" xfId="0" applyNumberFormat="1" applyFont="1" applyFill="1" applyBorder="1" applyAlignment="1" applyProtection="1">
      <alignment horizontal="left" vertical="center" wrapText="1"/>
      <protection locked="0"/>
    </xf>
    <xf numFmtId="2" fontId="2" fillId="0" borderId="14" xfId="0" applyNumberFormat="1" applyFont="1" applyFill="1" applyBorder="1" applyAlignment="1" applyProtection="1">
      <alignment horizontal="left" vertical="center" wrapText="1"/>
      <protection locked="0"/>
    </xf>
    <xf numFmtId="2" fontId="3" fillId="6" borderId="9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11" xfId="3" applyFont="1" applyFill="1" applyBorder="1" applyAlignment="1">
      <alignment horizontal="left" vertical="center"/>
    </xf>
    <xf numFmtId="0" fontId="2" fillId="0" borderId="11" xfId="3" applyFont="1" applyBorder="1" applyAlignment="1" applyProtection="1">
      <alignment horizontal="center" wrapText="1"/>
      <protection locked="0"/>
    </xf>
    <xf numFmtId="0" fontId="2" fillId="0" borderId="0" xfId="3" applyFont="1" applyBorder="1" applyAlignment="1">
      <alignment horizontal="center"/>
    </xf>
    <xf numFmtId="0" fontId="2" fillId="0" borderId="19" xfId="3" applyFont="1" applyBorder="1" applyAlignment="1">
      <alignment horizontal="justify" vertical="top" wrapText="1"/>
    </xf>
    <xf numFmtId="0" fontId="2" fillId="0" borderId="22" xfId="3" applyFont="1" applyBorder="1" applyAlignment="1">
      <alignment horizontal="justify" vertical="top" wrapText="1"/>
    </xf>
    <xf numFmtId="0" fontId="2" fillId="0" borderId="33" xfId="3" applyFont="1" applyBorder="1" applyAlignment="1">
      <alignment horizontal="justify" vertical="top" wrapText="1"/>
    </xf>
    <xf numFmtId="0" fontId="2" fillId="0" borderId="34" xfId="3" applyFont="1" applyBorder="1" applyAlignment="1">
      <alignment horizontal="justify" vertical="top" wrapText="1"/>
    </xf>
    <xf numFmtId="0" fontId="2" fillId="5" borderId="12" xfId="3" applyFont="1" applyFill="1" applyBorder="1" applyAlignment="1">
      <alignment horizontal="center" vertical="center"/>
    </xf>
    <xf numFmtId="0" fontId="2" fillId="0" borderId="15" xfId="3" applyFont="1" applyBorder="1" applyAlignment="1" applyProtection="1">
      <alignment vertical="center" wrapText="1" shrinkToFit="1"/>
      <protection locked="0"/>
    </xf>
    <xf numFmtId="0" fontId="2" fillId="0" borderId="13" xfId="3" applyFont="1" applyBorder="1" applyAlignment="1" applyProtection="1">
      <alignment vertical="center" wrapText="1" shrinkToFit="1"/>
      <protection locked="0"/>
    </xf>
    <xf numFmtId="0" fontId="2" fillId="0" borderId="14" xfId="3" applyFont="1" applyBorder="1" applyAlignment="1" applyProtection="1">
      <alignment vertical="center" wrapText="1" shrinkToFit="1"/>
      <protection locked="0"/>
    </xf>
    <xf numFmtId="0" fontId="2" fillId="0" borderId="11" xfId="3" applyFont="1" applyBorder="1" applyAlignment="1" applyProtection="1">
      <alignment vertical="center" wrapText="1"/>
      <protection locked="0"/>
    </xf>
    <xf numFmtId="0" fontId="2" fillId="0" borderId="15" xfId="3" applyFont="1" applyBorder="1" applyAlignment="1" applyProtection="1">
      <alignment vertical="center" wrapText="1"/>
      <protection locked="0"/>
    </xf>
    <xf numFmtId="0" fontId="2" fillId="0" borderId="13" xfId="3" applyFont="1" applyBorder="1" applyAlignment="1" applyProtection="1">
      <alignment vertical="center" wrapText="1"/>
      <protection locked="0"/>
    </xf>
    <xf numFmtId="0" fontId="3" fillId="6" borderId="30" xfId="3" applyFont="1" applyFill="1" applyBorder="1" applyAlignment="1">
      <alignment horizontal="center"/>
    </xf>
    <xf numFmtId="166" fontId="3" fillId="0" borderId="15" xfId="3" applyNumberFormat="1" applyFont="1" applyBorder="1" applyAlignment="1">
      <alignment horizontal="left"/>
    </xf>
    <xf numFmtId="0" fontId="3" fillId="0" borderId="13" xfId="3" applyFont="1" applyBorder="1" applyAlignment="1">
      <alignment horizontal="left"/>
    </xf>
    <xf numFmtId="0" fontId="3" fillId="0" borderId="14" xfId="3" applyFont="1" applyBorder="1" applyAlignment="1">
      <alignment horizontal="left"/>
    </xf>
    <xf numFmtId="2" fontId="3" fillId="5" borderId="15" xfId="3" applyNumberFormat="1" applyFont="1" applyFill="1" applyBorder="1" applyAlignment="1">
      <alignment horizontal="left" vertical="center" wrapText="1"/>
    </xf>
    <xf numFmtId="2" fontId="3" fillId="5" borderId="14" xfId="3" applyNumberFormat="1" applyFont="1" applyFill="1" applyBorder="1" applyAlignment="1">
      <alignment horizontal="left" vertical="center" wrapText="1"/>
    </xf>
    <xf numFmtId="0" fontId="2" fillId="0" borderId="15" xfId="3" applyFont="1" applyBorder="1" applyAlignment="1" applyProtection="1">
      <alignment horizontal="center"/>
      <protection locked="0"/>
    </xf>
    <xf numFmtId="0" fontId="2" fillId="0" borderId="13" xfId="3" applyFont="1" applyBorder="1" applyAlignment="1" applyProtection="1">
      <alignment horizontal="center"/>
      <protection locked="0"/>
    </xf>
    <xf numFmtId="0" fontId="2" fillId="0" borderId="14" xfId="3" applyFont="1" applyBorder="1" applyAlignment="1" applyProtection="1">
      <alignment horizontal="center"/>
      <protection locked="0"/>
    </xf>
    <xf numFmtId="0" fontId="2" fillId="5" borderId="11" xfId="3" applyFont="1" applyFill="1" applyBorder="1" applyAlignment="1">
      <alignment horizontal="center" vertical="center"/>
    </xf>
    <xf numFmtId="0" fontId="2" fillId="5" borderId="29" xfId="3" applyFont="1" applyFill="1" applyBorder="1" applyAlignment="1">
      <alignment horizontal="center" vertical="center"/>
    </xf>
    <xf numFmtId="0" fontId="2" fillId="5" borderId="18" xfId="3" applyFont="1" applyFill="1" applyBorder="1" applyAlignment="1">
      <alignment horizontal="center" vertical="center"/>
    </xf>
    <xf numFmtId="0" fontId="2" fillId="5" borderId="11" xfId="3" applyFont="1" applyFill="1" applyBorder="1" applyAlignment="1">
      <alignment horizontal="center" vertical="center" wrapText="1"/>
    </xf>
    <xf numFmtId="2" fontId="3" fillId="5" borderId="15" xfId="3" applyNumberFormat="1" applyFont="1" applyFill="1" applyBorder="1" applyAlignment="1">
      <alignment horizontal="center" vertical="center"/>
    </xf>
    <xf numFmtId="2" fontId="3" fillId="5" borderId="13" xfId="3" applyNumberFormat="1" applyFont="1" applyFill="1" applyBorder="1" applyAlignment="1">
      <alignment horizontal="center" vertical="center"/>
    </xf>
    <xf numFmtId="2" fontId="3" fillId="0" borderId="15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3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4" xfId="3" applyNumberFormat="1" applyFont="1" applyFill="1" applyBorder="1" applyAlignment="1" applyProtection="1">
      <alignment horizontal="center" vertical="center" wrapText="1"/>
      <protection locked="0"/>
    </xf>
    <xf numFmtId="2" fontId="3" fillId="5" borderId="31" xfId="3" applyNumberFormat="1" applyFont="1" applyFill="1" applyBorder="1" applyAlignment="1">
      <alignment horizontal="center" vertical="center" wrapText="1"/>
    </xf>
    <xf numFmtId="2" fontId="3" fillId="5" borderId="19" xfId="3" applyNumberFormat="1" applyFont="1" applyFill="1" applyBorder="1" applyAlignment="1">
      <alignment horizontal="center" vertical="center" wrapText="1"/>
    </xf>
    <xf numFmtId="2" fontId="3" fillId="5" borderId="15" xfId="3" applyNumberFormat="1" applyFont="1" applyFill="1" applyBorder="1" applyAlignment="1">
      <alignment horizontal="left" vertical="center"/>
    </xf>
    <xf numFmtId="2" fontId="3" fillId="5" borderId="14" xfId="3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6">
    <cellStyle name="čiarky" xfId="1"/>
    <cellStyle name="Hypertextové prepojenie" xfId="5" builtinId="8"/>
    <cellStyle name="Normálna 3" xfId="2"/>
    <cellStyle name="Normálne" xfId="0" builtinId="0"/>
    <cellStyle name="Normálne 2" xfId="3"/>
    <cellStyle name="Normálne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6.3%20ZoNFP%20Specifikacia%20vydavkov%20Vod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benchmarkFL"/>
      <sheetName val="výberové polia"/>
    </sheetNames>
    <sheetDataSet>
      <sheetData sheetId="0"/>
      <sheetData sheetId="1"/>
      <sheetData sheetId="2"/>
      <sheetData sheetId="3">
        <row r="14">
          <cell r="A14" t="str">
            <v>Prieskum z cenníkov verejne dostupných (internet, katalóg)</v>
          </cell>
        </row>
        <row r="15">
          <cell r="A15" t="str">
            <v xml:space="preserve">Predloženie ponuky od dodávateľa </v>
          </cell>
        </row>
        <row r="16">
          <cell r="A16" t="str">
            <v>Iný spôsob (vysvetliť v stĺpci poznámka)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fsr.sk/Components/CategoryDocuments/s_LoadDocument.aspx?categoryId=9479&amp;documentId=14113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showGridLines="0" tabSelected="1" view="pageBreakPreview" zoomScaleNormal="80" zoomScaleSheetLayoutView="100" zoomScalePageLayoutView="80" workbookViewId="0">
      <selection activeCell="H5" sqref="H5"/>
    </sheetView>
  </sheetViews>
  <sheetFormatPr defaultColWidth="9.140625" defaultRowHeight="15" x14ac:dyDescent="0.25"/>
  <cols>
    <col min="1" max="1" width="2.7109375" style="43" customWidth="1"/>
    <col min="2" max="2" width="7.5703125" style="43" customWidth="1"/>
    <col min="3" max="3" width="40.85546875" style="43" customWidth="1"/>
    <col min="4" max="4" width="11.42578125" style="43" customWidth="1"/>
    <col min="5" max="5" width="11.7109375" style="43" customWidth="1"/>
    <col min="6" max="6" width="15.42578125" style="43" customWidth="1"/>
    <col min="7" max="7" width="19.42578125" style="43" customWidth="1"/>
    <col min="8" max="8" width="18.85546875" style="43" customWidth="1"/>
    <col min="9" max="9" width="66.140625" style="91" customWidth="1"/>
    <col min="10" max="10" width="55" style="43" customWidth="1"/>
    <col min="11" max="11" width="5.42578125" style="43" customWidth="1"/>
    <col min="12" max="12" width="2.85546875" style="43" customWidth="1"/>
    <col min="13" max="13" width="9.140625" style="43"/>
    <col min="14" max="14" width="13.7109375" style="43" bestFit="1" customWidth="1"/>
    <col min="15" max="16384" width="9.140625" style="43"/>
  </cols>
  <sheetData>
    <row r="1" spans="2:10" ht="29.25" customHeight="1" x14ac:dyDescent="0.25">
      <c r="B1" s="137" t="s">
        <v>0</v>
      </c>
      <c r="C1" s="137"/>
      <c r="D1" s="85"/>
      <c r="E1" s="85"/>
      <c r="F1" s="85"/>
      <c r="G1" s="44"/>
      <c r="H1" s="44"/>
      <c r="I1" s="89"/>
      <c r="J1" s="45" t="s">
        <v>103</v>
      </c>
    </row>
    <row r="2" spans="2:10" ht="15.75" thickBot="1" x14ac:dyDescent="0.3">
      <c r="B2" s="46"/>
      <c r="G2" s="46"/>
      <c r="H2" s="46"/>
      <c r="I2" s="90"/>
      <c r="J2" s="46"/>
    </row>
    <row r="3" spans="2:10" s="47" customFormat="1" ht="24" customHeight="1" x14ac:dyDescent="0.25">
      <c r="B3" s="159" t="s">
        <v>55</v>
      </c>
      <c r="C3" s="160"/>
      <c r="D3" s="160"/>
      <c r="E3" s="160"/>
      <c r="F3" s="160"/>
      <c r="G3" s="140"/>
      <c r="H3" s="140"/>
      <c r="I3" s="140"/>
      <c r="J3" s="141"/>
    </row>
    <row r="4" spans="2:10" s="47" customFormat="1" ht="25.5" customHeight="1" thickBot="1" x14ac:dyDescent="0.3">
      <c r="B4" s="156" t="s">
        <v>56</v>
      </c>
      <c r="C4" s="157"/>
      <c r="D4" s="157"/>
      <c r="E4" s="157"/>
      <c r="F4" s="157"/>
      <c r="G4" s="142"/>
      <c r="H4" s="142"/>
      <c r="I4" s="142"/>
      <c r="J4" s="143"/>
    </row>
    <row r="5" spans="2:10" s="48" customFormat="1" ht="25.5" customHeight="1" thickBot="1" x14ac:dyDescent="0.3">
      <c r="B5" s="49"/>
      <c r="C5" s="49"/>
      <c r="D5" s="83"/>
      <c r="E5" s="83"/>
      <c r="F5" s="83"/>
      <c r="G5" s="40"/>
      <c r="H5" s="40"/>
      <c r="I5" s="40"/>
      <c r="J5" s="40"/>
    </row>
    <row r="6" spans="2:10" s="48" customFormat="1" ht="30.75" customHeight="1" x14ac:dyDescent="0.25">
      <c r="B6" s="150" t="s">
        <v>66</v>
      </c>
      <c r="C6" s="151"/>
      <c r="D6" s="151"/>
      <c r="E6" s="151"/>
      <c r="F6" s="152"/>
      <c r="G6" s="144"/>
      <c r="H6" s="144"/>
      <c r="I6" s="144"/>
      <c r="J6" s="145"/>
    </row>
    <row r="7" spans="2:10" s="48" customFormat="1" ht="30" customHeight="1" x14ac:dyDescent="0.25">
      <c r="B7" s="153" t="s">
        <v>57</v>
      </c>
      <c r="C7" s="154"/>
      <c r="D7" s="154"/>
      <c r="E7" s="154"/>
      <c r="F7" s="155"/>
      <c r="G7" s="146"/>
      <c r="H7" s="146"/>
      <c r="I7" s="146"/>
      <c r="J7" s="147"/>
    </row>
    <row r="8" spans="2:10" s="48" customFormat="1" ht="30" hidden="1" customHeight="1" x14ac:dyDescent="0.25">
      <c r="B8" s="50"/>
      <c r="C8" s="51"/>
      <c r="D8" s="86"/>
      <c r="E8" s="86"/>
      <c r="F8" s="86"/>
      <c r="G8" s="148" t="str">
        <f>IF(G6="","",IF(G6="Podpora výstavby nových predškolských zariadení v obciach s prítomnosťou MRK","výst","rekon"))</f>
        <v/>
      </c>
      <c r="H8" s="148"/>
      <c r="I8" s="148"/>
      <c r="J8" s="149"/>
    </row>
    <row r="9" spans="2:10" s="48" customFormat="1" ht="37.5" customHeight="1" thickBot="1" x14ac:dyDescent="0.3">
      <c r="B9" s="156" t="s">
        <v>69</v>
      </c>
      <c r="C9" s="157"/>
      <c r="D9" s="157"/>
      <c r="E9" s="157"/>
      <c r="F9" s="158"/>
      <c r="G9" s="138"/>
      <c r="H9" s="138"/>
      <c r="I9" s="138"/>
      <c r="J9" s="139"/>
    </row>
    <row r="10" spans="2:10" ht="15.75" thickBot="1" x14ac:dyDescent="0.3"/>
    <row r="11" spans="2:10" ht="29.25" customHeight="1" thickBot="1" x14ac:dyDescent="0.3">
      <c r="B11" s="119" t="s">
        <v>73</v>
      </c>
      <c r="C11" s="120"/>
      <c r="D11" s="120"/>
      <c r="E11" s="120"/>
      <c r="F11" s="120"/>
      <c r="G11" s="120"/>
      <c r="H11" s="120"/>
      <c r="I11" s="120"/>
      <c r="J11" s="121"/>
    </row>
    <row r="12" spans="2:10" ht="11.25" customHeight="1" x14ac:dyDescent="0.25">
      <c r="B12" s="52"/>
      <c r="C12" s="53"/>
      <c r="D12" s="53"/>
      <c r="E12" s="53"/>
      <c r="F12" s="53"/>
      <c r="G12" s="54"/>
      <c r="H12" s="54"/>
      <c r="I12" s="1"/>
      <c r="J12" s="2"/>
    </row>
    <row r="13" spans="2:10" x14ac:dyDescent="0.25">
      <c r="B13" s="122" t="s">
        <v>84</v>
      </c>
      <c r="C13" s="123"/>
      <c r="D13" s="123"/>
      <c r="E13" s="123"/>
      <c r="F13" s="123"/>
      <c r="G13" s="123"/>
      <c r="H13" s="123"/>
      <c r="I13" s="123"/>
      <c r="J13" s="124"/>
    </row>
    <row r="14" spans="2:10" ht="51.75" customHeight="1" x14ac:dyDescent="0.25">
      <c r="B14" s="55" t="s">
        <v>3</v>
      </c>
      <c r="C14" s="167" t="s">
        <v>4</v>
      </c>
      <c r="D14" s="168"/>
      <c r="E14" s="168"/>
      <c r="F14" s="169"/>
      <c r="G14" s="57" t="s">
        <v>5</v>
      </c>
      <c r="H14" s="57" t="s">
        <v>6</v>
      </c>
      <c r="I14" s="84" t="s">
        <v>28</v>
      </c>
      <c r="J14" s="58" t="s">
        <v>74</v>
      </c>
    </row>
    <row r="15" spans="2:10" x14ac:dyDescent="0.25">
      <c r="B15" s="59" t="s">
        <v>8</v>
      </c>
      <c r="C15" s="161" t="s">
        <v>22</v>
      </c>
      <c r="D15" s="162"/>
      <c r="E15" s="162"/>
      <c r="F15" s="163"/>
      <c r="G15" s="60">
        <v>0</v>
      </c>
      <c r="H15" s="60">
        <f>ROUND(G15*1.2,2)</f>
        <v>0</v>
      </c>
      <c r="I15" s="100"/>
      <c r="J15" s="7"/>
    </row>
    <row r="16" spans="2:10" x14ac:dyDescent="0.25">
      <c r="B16" s="59" t="s">
        <v>9</v>
      </c>
      <c r="C16" s="161" t="s">
        <v>11</v>
      </c>
      <c r="D16" s="162"/>
      <c r="E16" s="162"/>
      <c r="F16" s="163"/>
      <c r="G16" s="60">
        <v>0</v>
      </c>
      <c r="H16" s="60">
        <f>ROUND(G16*1.2,2)</f>
        <v>0</v>
      </c>
      <c r="I16" s="100"/>
      <c r="J16" s="7"/>
    </row>
    <row r="17" spans="2:10" x14ac:dyDescent="0.25">
      <c r="B17" s="59" t="s">
        <v>10</v>
      </c>
      <c r="C17" s="161" t="s">
        <v>12</v>
      </c>
      <c r="D17" s="162"/>
      <c r="E17" s="162"/>
      <c r="F17" s="163"/>
      <c r="G17" s="60">
        <v>0</v>
      </c>
      <c r="H17" s="60">
        <f t="shared" ref="H17" si="0">ROUND(G17*1.2,2)</f>
        <v>0</v>
      </c>
      <c r="I17" s="100"/>
      <c r="J17" s="7"/>
    </row>
    <row r="18" spans="2:10" x14ac:dyDescent="0.25">
      <c r="B18" s="112" t="s">
        <v>89</v>
      </c>
      <c r="C18" s="108" t="s">
        <v>119</v>
      </c>
      <c r="D18" s="108"/>
      <c r="E18" s="108"/>
      <c r="F18" s="109"/>
      <c r="G18" s="60">
        <v>0</v>
      </c>
      <c r="H18" s="60">
        <f t="shared" ref="H18" si="1">ROUND(G18*1.2,2)</f>
        <v>0</v>
      </c>
      <c r="I18" s="100"/>
      <c r="J18" s="7"/>
    </row>
    <row r="19" spans="2:10" ht="17.25" x14ac:dyDescent="0.25">
      <c r="B19" s="164" t="s">
        <v>85</v>
      </c>
      <c r="C19" s="165"/>
      <c r="D19" s="165"/>
      <c r="E19" s="165"/>
      <c r="F19" s="166"/>
      <c r="G19" s="61">
        <f>SUM(G15:G18)</f>
        <v>0</v>
      </c>
      <c r="H19" s="61">
        <f>SUM(H15:H18)</f>
        <v>0</v>
      </c>
      <c r="I19" s="127"/>
      <c r="J19" s="128"/>
    </row>
    <row r="20" spans="2:10" s="62" customFormat="1" ht="11.25" customHeight="1" x14ac:dyDescent="0.25">
      <c r="B20" s="52"/>
      <c r="C20" s="53"/>
      <c r="D20" s="53"/>
      <c r="E20" s="53"/>
      <c r="F20" s="53"/>
      <c r="G20" s="54"/>
      <c r="H20" s="54"/>
      <c r="I20" s="1"/>
      <c r="J20" s="2"/>
    </row>
    <row r="21" spans="2:10" x14ac:dyDescent="0.25">
      <c r="B21" s="122" t="s">
        <v>30</v>
      </c>
      <c r="C21" s="123"/>
      <c r="D21" s="123"/>
      <c r="E21" s="123"/>
      <c r="F21" s="123"/>
      <c r="G21" s="123"/>
      <c r="H21" s="123"/>
      <c r="I21" s="123"/>
      <c r="J21" s="124"/>
    </row>
    <row r="22" spans="2:10" ht="27" x14ac:dyDescent="0.25">
      <c r="B22" s="55" t="s">
        <v>3</v>
      </c>
      <c r="C22" s="167" t="s">
        <v>4</v>
      </c>
      <c r="D22" s="168"/>
      <c r="E22" s="168"/>
      <c r="F22" s="169"/>
      <c r="G22" s="57" t="s">
        <v>5</v>
      </c>
      <c r="H22" s="57" t="s">
        <v>6</v>
      </c>
      <c r="I22" s="84" t="s">
        <v>28</v>
      </c>
      <c r="J22" s="58" t="s">
        <v>74</v>
      </c>
    </row>
    <row r="23" spans="2:10" x14ac:dyDescent="0.25">
      <c r="B23" s="59" t="s">
        <v>8</v>
      </c>
      <c r="C23" s="170" t="s">
        <v>13</v>
      </c>
      <c r="D23" s="171"/>
      <c r="E23" s="171"/>
      <c r="F23" s="172"/>
      <c r="G23" s="60">
        <v>0</v>
      </c>
      <c r="H23" s="60">
        <f>ROUND(G23*1.2,2)</f>
        <v>0</v>
      </c>
      <c r="I23" s="100"/>
      <c r="J23" s="101"/>
    </row>
    <row r="24" spans="2:10" x14ac:dyDescent="0.25">
      <c r="B24" s="164" t="s">
        <v>31</v>
      </c>
      <c r="C24" s="165"/>
      <c r="D24" s="165"/>
      <c r="E24" s="165"/>
      <c r="F24" s="166"/>
      <c r="G24" s="61">
        <f>SUM(G23:G23)</f>
        <v>0</v>
      </c>
      <c r="H24" s="61">
        <f>SUM(H23:H23)</f>
        <v>0</v>
      </c>
      <c r="I24" s="127"/>
      <c r="J24" s="128"/>
    </row>
    <row r="25" spans="2:10" ht="12" customHeight="1" x14ac:dyDescent="0.25">
      <c r="B25" s="132"/>
      <c r="C25" s="133"/>
      <c r="D25" s="133"/>
      <c r="E25" s="133"/>
      <c r="F25" s="133"/>
      <c r="G25" s="133"/>
      <c r="H25" s="133"/>
      <c r="I25" s="133"/>
      <c r="J25" s="134"/>
    </row>
    <row r="26" spans="2:10" x14ac:dyDescent="0.25">
      <c r="B26" s="122" t="s">
        <v>14</v>
      </c>
      <c r="C26" s="123"/>
      <c r="D26" s="123"/>
      <c r="E26" s="123"/>
      <c r="F26" s="123"/>
      <c r="G26" s="123"/>
      <c r="H26" s="123"/>
      <c r="I26" s="123"/>
      <c r="J26" s="124"/>
    </row>
    <row r="27" spans="2:10" ht="27" x14ac:dyDescent="0.25">
      <c r="B27" s="55" t="s">
        <v>3</v>
      </c>
      <c r="C27" s="167" t="s">
        <v>4</v>
      </c>
      <c r="D27" s="168"/>
      <c r="E27" s="168"/>
      <c r="F27" s="169"/>
      <c r="G27" s="57" t="s">
        <v>5</v>
      </c>
      <c r="H27" s="57" t="s">
        <v>6</v>
      </c>
      <c r="I27" s="84" t="s">
        <v>28</v>
      </c>
      <c r="J27" s="58" t="s">
        <v>74</v>
      </c>
    </row>
    <row r="28" spans="2:10" x14ac:dyDescent="0.25">
      <c r="B28" s="59" t="s">
        <v>8</v>
      </c>
      <c r="C28" s="161" t="s">
        <v>29</v>
      </c>
      <c r="D28" s="162"/>
      <c r="E28" s="162"/>
      <c r="F28" s="163"/>
      <c r="G28" s="60">
        <v>0</v>
      </c>
      <c r="H28" s="60">
        <f t="shared" ref="H28" si="2">ROUND(G28*1.2,2)</f>
        <v>0</v>
      </c>
      <c r="I28" s="100"/>
      <c r="J28" s="101"/>
    </row>
    <row r="29" spans="2:10" x14ac:dyDescent="0.25">
      <c r="B29" s="59" t="s">
        <v>88</v>
      </c>
      <c r="C29" s="161" t="s">
        <v>29</v>
      </c>
      <c r="D29" s="162"/>
      <c r="E29" s="162"/>
      <c r="F29" s="163"/>
      <c r="G29" s="60">
        <v>0</v>
      </c>
      <c r="H29" s="60">
        <f t="shared" ref="H29" si="3">ROUND(G29*1.2,2)</f>
        <v>0</v>
      </c>
      <c r="I29" s="100"/>
      <c r="J29" s="101"/>
    </row>
    <row r="30" spans="2:10" x14ac:dyDescent="0.25">
      <c r="B30" s="164" t="s">
        <v>15</v>
      </c>
      <c r="C30" s="165"/>
      <c r="D30" s="165"/>
      <c r="E30" s="165"/>
      <c r="F30" s="166"/>
      <c r="G30" s="61">
        <f>SUM(G28:G29)</f>
        <v>0</v>
      </c>
      <c r="H30" s="61">
        <f>SUM(H28:H29)</f>
        <v>0</v>
      </c>
      <c r="I30" s="127"/>
      <c r="J30" s="128"/>
    </row>
    <row r="31" spans="2:10" x14ac:dyDescent="0.25">
      <c r="B31" s="63"/>
      <c r="C31" s="64"/>
      <c r="D31" s="64"/>
      <c r="E31" s="64"/>
      <c r="F31" s="64"/>
      <c r="G31" s="65"/>
      <c r="H31" s="65"/>
      <c r="I31" s="107"/>
      <c r="J31" s="37"/>
    </row>
    <row r="32" spans="2:10" s="47" customFormat="1" x14ac:dyDescent="0.25">
      <c r="B32" s="122" t="s">
        <v>16</v>
      </c>
      <c r="C32" s="123"/>
      <c r="D32" s="123"/>
      <c r="E32" s="123"/>
      <c r="F32" s="123"/>
      <c r="G32" s="123"/>
      <c r="H32" s="123"/>
      <c r="I32" s="123"/>
      <c r="J32" s="124"/>
    </row>
    <row r="33" spans="1:10" s="47" customFormat="1" ht="27" x14ac:dyDescent="0.25">
      <c r="B33" s="55" t="s">
        <v>3</v>
      </c>
      <c r="C33" s="167" t="s">
        <v>4</v>
      </c>
      <c r="D33" s="168"/>
      <c r="E33" s="168"/>
      <c r="F33" s="169"/>
      <c r="G33" s="57" t="s">
        <v>5</v>
      </c>
      <c r="H33" s="57" t="s">
        <v>6</v>
      </c>
      <c r="I33" s="84" t="s">
        <v>28</v>
      </c>
      <c r="J33" s="58" t="s">
        <v>74</v>
      </c>
    </row>
    <row r="34" spans="1:10" s="47" customFormat="1" x14ac:dyDescent="0.25">
      <c r="B34" s="59" t="s">
        <v>8</v>
      </c>
      <c r="C34" s="170" t="s">
        <v>29</v>
      </c>
      <c r="D34" s="171"/>
      <c r="E34" s="171"/>
      <c r="F34" s="172"/>
      <c r="G34" s="60">
        <v>0</v>
      </c>
      <c r="H34" s="60">
        <f>ROUND(G34*1.2,2)</f>
        <v>0</v>
      </c>
      <c r="I34" s="100"/>
      <c r="J34" s="7"/>
    </row>
    <row r="35" spans="1:10" s="47" customFormat="1" x14ac:dyDescent="0.25">
      <c r="B35" s="59" t="s">
        <v>88</v>
      </c>
      <c r="C35" s="170" t="s">
        <v>29</v>
      </c>
      <c r="D35" s="171"/>
      <c r="E35" s="171"/>
      <c r="F35" s="172"/>
      <c r="G35" s="60">
        <v>0</v>
      </c>
      <c r="H35" s="60">
        <f>ROUND(G35*1.2,2)</f>
        <v>0</v>
      </c>
      <c r="I35" s="100"/>
      <c r="J35" s="7"/>
    </row>
    <row r="36" spans="1:10" s="47" customFormat="1" x14ac:dyDescent="0.25">
      <c r="B36" s="164" t="s">
        <v>17</v>
      </c>
      <c r="C36" s="165"/>
      <c r="D36" s="165"/>
      <c r="E36" s="165"/>
      <c r="F36" s="166"/>
      <c r="G36" s="61">
        <f>SUM(G34:G35)</f>
        <v>0</v>
      </c>
      <c r="H36" s="61">
        <f>SUM(H34:H35)</f>
        <v>0</v>
      </c>
      <c r="I36" s="127"/>
      <c r="J36" s="128"/>
    </row>
    <row r="37" spans="1:10" ht="16.5" customHeight="1" thickBot="1" x14ac:dyDescent="0.3">
      <c r="B37" s="63"/>
      <c r="C37" s="64"/>
      <c r="D37" s="64"/>
      <c r="E37" s="64"/>
      <c r="F37" s="64"/>
      <c r="G37" s="67"/>
      <c r="H37" s="67"/>
      <c r="I37" s="35"/>
      <c r="J37" s="36"/>
    </row>
    <row r="38" spans="1:10" s="47" customFormat="1" ht="22.5" customHeight="1" thickBot="1" x14ac:dyDescent="0.3">
      <c r="B38" s="114" t="s">
        <v>62</v>
      </c>
      <c r="C38" s="115"/>
      <c r="D38" s="115"/>
      <c r="E38" s="115"/>
      <c r="F38" s="173"/>
      <c r="G38" s="68">
        <f>G19+G24+G30+G36</f>
        <v>0</v>
      </c>
      <c r="H38" s="68">
        <f>H19+H24+H30+H36</f>
        <v>0</v>
      </c>
      <c r="I38" s="116"/>
      <c r="J38" s="117"/>
    </row>
    <row r="39" spans="1:10" ht="15.75" thickBot="1" x14ac:dyDescent="0.3">
      <c r="A39" s="69"/>
      <c r="B39" s="66"/>
      <c r="C39" s="70"/>
      <c r="D39" s="70"/>
      <c r="E39" s="70"/>
      <c r="F39" s="70"/>
      <c r="G39" s="71"/>
      <c r="H39" s="71"/>
      <c r="I39" s="77"/>
      <c r="J39" s="72"/>
    </row>
    <row r="40" spans="1:10" ht="21.75" customHeight="1" thickBot="1" x14ac:dyDescent="0.3">
      <c r="B40" s="119" t="s">
        <v>18</v>
      </c>
      <c r="C40" s="120"/>
      <c r="D40" s="120"/>
      <c r="E40" s="120"/>
      <c r="F40" s="120"/>
      <c r="G40" s="120"/>
      <c r="H40" s="120"/>
      <c r="I40" s="120"/>
      <c r="J40" s="121"/>
    </row>
    <row r="41" spans="1:10" ht="10.5" customHeight="1" x14ac:dyDescent="0.25">
      <c r="B41" s="52"/>
      <c r="C41" s="53"/>
      <c r="D41" s="53"/>
      <c r="E41" s="53"/>
      <c r="F41" s="53"/>
      <c r="G41" s="54"/>
      <c r="H41" s="54"/>
      <c r="I41" s="1"/>
      <c r="J41" s="2"/>
    </row>
    <row r="42" spans="1:10" x14ac:dyDescent="0.25">
      <c r="B42" s="122" t="s">
        <v>78</v>
      </c>
      <c r="C42" s="123"/>
      <c r="D42" s="123"/>
      <c r="E42" s="123"/>
      <c r="F42" s="123"/>
      <c r="G42" s="123"/>
      <c r="H42" s="123"/>
      <c r="I42" s="123"/>
      <c r="J42" s="124"/>
    </row>
    <row r="43" spans="1:10" ht="57.75" x14ac:dyDescent="0.25">
      <c r="B43" s="55" t="s">
        <v>3</v>
      </c>
      <c r="C43" s="56" t="s">
        <v>4</v>
      </c>
      <c r="D43" s="87" t="s">
        <v>37</v>
      </c>
      <c r="E43" s="87" t="s">
        <v>38</v>
      </c>
      <c r="F43" s="87" t="s">
        <v>77</v>
      </c>
      <c r="G43" s="57" t="s">
        <v>5</v>
      </c>
      <c r="H43" s="57" t="s">
        <v>6</v>
      </c>
      <c r="I43" s="84" t="s">
        <v>28</v>
      </c>
      <c r="J43" s="58" t="s">
        <v>74</v>
      </c>
    </row>
    <row r="44" spans="1:10" s="47" customFormat="1" x14ac:dyDescent="0.25">
      <c r="B44" s="59" t="s">
        <v>8</v>
      </c>
      <c r="C44" s="73" t="s">
        <v>75</v>
      </c>
      <c r="D44" s="88" t="s">
        <v>79</v>
      </c>
      <c r="E44" s="73"/>
      <c r="F44" s="73"/>
      <c r="G44" s="60">
        <f>ROUND(E44*F44,2)</f>
        <v>0</v>
      </c>
      <c r="H44" s="60">
        <f>ROUND(G44*1.2,2)</f>
        <v>0</v>
      </c>
      <c r="I44" s="100"/>
      <c r="J44" s="7"/>
    </row>
    <row r="45" spans="1:10" s="47" customFormat="1" x14ac:dyDescent="0.25">
      <c r="B45" s="59" t="s">
        <v>9</v>
      </c>
      <c r="C45" s="73" t="s">
        <v>40</v>
      </c>
      <c r="D45" s="88"/>
      <c r="E45" s="73"/>
      <c r="F45" s="73"/>
      <c r="G45" s="60">
        <f t="shared" ref="G45" si="4">ROUND(E45*F45,2)</f>
        <v>0</v>
      </c>
      <c r="H45" s="60">
        <f t="shared" ref="H45" si="5">ROUND(G45*1.2,2)</f>
        <v>0</v>
      </c>
      <c r="I45" s="100"/>
      <c r="J45" s="7"/>
    </row>
    <row r="46" spans="1:10" x14ac:dyDescent="0.25">
      <c r="B46" s="125" t="s">
        <v>34</v>
      </c>
      <c r="C46" s="126"/>
      <c r="D46" s="81"/>
      <c r="E46" s="81"/>
      <c r="F46" s="81"/>
      <c r="G46" s="61">
        <f>SUM(G44:G45)</f>
        <v>0</v>
      </c>
      <c r="H46" s="61">
        <f>SUM(H44:H45)</f>
        <v>0</v>
      </c>
      <c r="I46" s="127"/>
      <c r="J46" s="128"/>
    </row>
    <row r="47" spans="1:10" x14ac:dyDescent="0.25">
      <c r="B47" s="132"/>
      <c r="C47" s="133"/>
      <c r="D47" s="133"/>
      <c r="E47" s="133"/>
      <c r="F47" s="133"/>
      <c r="G47" s="133"/>
      <c r="H47" s="133"/>
      <c r="I47" s="133"/>
      <c r="J47" s="134"/>
    </row>
    <row r="48" spans="1:10" x14ac:dyDescent="0.25">
      <c r="B48" s="122" t="s">
        <v>32</v>
      </c>
      <c r="C48" s="123"/>
      <c r="D48" s="123"/>
      <c r="E48" s="123"/>
      <c r="F48" s="123"/>
      <c r="G48" s="123"/>
      <c r="H48" s="123"/>
      <c r="I48" s="123"/>
      <c r="J48" s="124"/>
    </row>
    <row r="49" spans="2:12" ht="60" x14ac:dyDescent="0.25">
      <c r="B49" s="55" t="s">
        <v>3</v>
      </c>
      <c r="C49" s="56" t="s">
        <v>4</v>
      </c>
      <c r="D49" s="87" t="s">
        <v>37</v>
      </c>
      <c r="E49" s="87" t="s">
        <v>38</v>
      </c>
      <c r="F49" s="87" t="s">
        <v>99</v>
      </c>
      <c r="G49" s="174" t="s">
        <v>19</v>
      </c>
      <c r="H49" s="174"/>
      <c r="I49" s="84" t="s">
        <v>28</v>
      </c>
      <c r="J49" s="58" t="s">
        <v>74</v>
      </c>
    </row>
    <row r="50" spans="2:12" x14ac:dyDescent="0.25">
      <c r="B50" s="59" t="s">
        <v>8</v>
      </c>
      <c r="C50" s="3" t="s">
        <v>39</v>
      </c>
      <c r="D50" s="92" t="s">
        <v>79</v>
      </c>
      <c r="E50" s="3"/>
      <c r="F50" s="3"/>
      <c r="G50" s="136">
        <f>E50*F50</f>
        <v>0</v>
      </c>
      <c r="H50" s="136"/>
      <c r="I50" s="100"/>
      <c r="J50" s="7"/>
    </row>
    <row r="51" spans="2:12" x14ac:dyDescent="0.25">
      <c r="B51" s="59" t="s">
        <v>9</v>
      </c>
      <c r="C51" s="73" t="s">
        <v>109</v>
      </c>
      <c r="D51" s="92" t="s">
        <v>79</v>
      </c>
      <c r="E51" s="3"/>
      <c r="F51" s="3"/>
      <c r="G51" s="136">
        <f>E51*F51</f>
        <v>0</v>
      </c>
      <c r="H51" s="136"/>
      <c r="I51" s="100"/>
      <c r="J51" s="7"/>
    </row>
    <row r="52" spans="2:12" x14ac:dyDescent="0.25">
      <c r="B52" s="59" t="s">
        <v>10</v>
      </c>
      <c r="C52" s="3" t="s">
        <v>39</v>
      </c>
      <c r="D52" s="88" t="s">
        <v>110</v>
      </c>
      <c r="E52" s="73"/>
      <c r="F52" s="73"/>
      <c r="G52" s="136">
        <f t="shared" ref="G52:G53" si="6">E52*F52</f>
        <v>0</v>
      </c>
      <c r="H52" s="136"/>
      <c r="I52" s="100"/>
      <c r="J52" s="7"/>
    </row>
    <row r="53" spans="2:12" x14ac:dyDescent="0.25">
      <c r="B53" s="59" t="s">
        <v>89</v>
      </c>
      <c r="C53" s="73" t="s">
        <v>109</v>
      </c>
      <c r="D53" s="103" t="s">
        <v>110</v>
      </c>
      <c r="E53" s="3"/>
      <c r="F53" s="3"/>
      <c r="G53" s="136">
        <f t="shared" si="6"/>
        <v>0</v>
      </c>
      <c r="H53" s="136"/>
      <c r="I53" s="100"/>
      <c r="J53" s="7"/>
    </row>
    <row r="54" spans="2:12" x14ac:dyDescent="0.25">
      <c r="B54" s="125" t="s">
        <v>33</v>
      </c>
      <c r="C54" s="126"/>
      <c r="D54" s="81"/>
      <c r="E54" s="81"/>
      <c r="F54" s="81"/>
      <c r="G54" s="135">
        <f>SUM(G50:H53)</f>
        <v>0</v>
      </c>
      <c r="H54" s="135"/>
      <c r="I54" s="127"/>
      <c r="J54" s="128"/>
    </row>
    <row r="55" spans="2:12" ht="11.25" customHeight="1" thickBot="1" x14ac:dyDescent="0.3">
      <c r="B55" s="52"/>
      <c r="C55" s="53"/>
      <c r="D55" s="53"/>
      <c r="E55" s="53"/>
      <c r="F55" s="53"/>
      <c r="G55" s="74"/>
      <c r="H55" s="74"/>
      <c r="I55" s="1"/>
      <c r="J55" s="2"/>
    </row>
    <row r="56" spans="2:12" ht="23.25" customHeight="1" thickBot="1" x14ac:dyDescent="0.3">
      <c r="B56" s="114" t="s">
        <v>20</v>
      </c>
      <c r="C56" s="115"/>
      <c r="D56" s="82"/>
      <c r="E56" s="82"/>
      <c r="F56" s="82"/>
      <c r="G56" s="68">
        <f>SUM(G46+G54)</f>
        <v>0</v>
      </c>
      <c r="H56" s="68">
        <f>SUM(H46+G54)</f>
        <v>0</v>
      </c>
      <c r="I56" s="116"/>
      <c r="J56" s="117"/>
    </row>
    <row r="57" spans="2:12" ht="15.75" thickBot="1" x14ac:dyDescent="0.3">
      <c r="B57" s="131"/>
      <c r="C57" s="131"/>
      <c r="D57" s="131"/>
      <c r="E57" s="131"/>
      <c r="F57" s="131"/>
      <c r="G57" s="131"/>
      <c r="H57" s="131"/>
      <c r="I57" s="131"/>
      <c r="J57" s="131"/>
    </row>
    <row r="58" spans="2:12" s="47" customFormat="1" ht="25.5" customHeight="1" thickBot="1" x14ac:dyDescent="0.3">
      <c r="B58" s="114" t="s">
        <v>21</v>
      </c>
      <c r="C58" s="115"/>
      <c r="D58" s="82"/>
      <c r="E58" s="82"/>
      <c r="F58" s="82"/>
      <c r="G58" s="68">
        <f>SUM(G38+G56)</f>
        <v>0</v>
      </c>
      <c r="H58" s="68">
        <f>SUM(H38+H56)</f>
        <v>0</v>
      </c>
      <c r="I58" s="116"/>
      <c r="J58" s="117"/>
    </row>
    <row r="59" spans="2:12" x14ac:dyDescent="0.25">
      <c r="B59" s="75"/>
      <c r="C59" s="76"/>
      <c r="D59" s="76"/>
      <c r="E59" s="76"/>
      <c r="F59" s="76"/>
      <c r="G59" s="77"/>
      <c r="H59" s="77"/>
      <c r="I59" s="77"/>
      <c r="J59" s="78"/>
    </row>
    <row r="60" spans="2:12" s="79" customFormat="1" ht="27.75" customHeight="1" x14ac:dyDescent="0.25">
      <c r="B60" s="113" t="s">
        <v>35</v>
      </c>
      <c r="C60" s="113"/>
      <c r="D60" s="113"/>
      <c r="E60" s="113"/>
      <c r="F60" s="113"/>
      <c r="G60" s="113"/>
      <c r="H60" s="113"/>
      <c r="I60" s="113"/>
      <c r="J60" s="113"/>
    </row>
    <row r="61" spans="2:12" s="79" customFormat="1" ht="46.5" customHeight="1" x14ac:dyDescent="0.25">
      <c r="B61" s="129" t="s">
        <v>80</v>
      </c>
      <c r="C61" s="129"/>
      <c r="D61" s="129"/>
      <c r="E61" s="129"/>
      <c r="F61" s="129"/>
      <c r="G61" s="129"/>
      <c r="H61" s="129"/>
      <c r="I61" s="129"/>
      <c r="J61" s="129"/>
      <c r="K61" s="80"/>
      <c r="L61" s="80"/>
    </row>
    <row r="62" spans="2:12" s="79" customFormat="1" ht="15" customHeight="1" x14ac:dyDescent="0.25">
      <c r="B62" s="118" t="s">
        <v>86</v>
      </c>
      <c r="C62" s="118"/>
      <c r="D62" s="118"/>
      <c r="E62" s="118"/>
      <c r="F62" s="118"/>
      <c r="G62" s="118"/>
      <c r="H62" s="118"/>
      <c r="I62" s="130" t="s">
        <v>87</v>
      </c>
      <c r="J62" s="130"/>
      <c r="K62" s="80"/>
      <c r="L62" s="80"/>
    </row>
    <row r="63" spans="2:12" ht="26.25" customHeight="1" x14ac:dyDescent="0.25">
      <c r="B63" s="118"/>
      <c r="C63" s="118"/>
      <c r="D63" s="118"/>
      <c r="E63" s="118"/>
      <c r="F63" s="118"/>
      <c r="G63" s="118"/>
      <c r="H63" s="118"/>
      <c r="I63" s="118"/>
      <c r="J63" s="118"/>
    </row>
  </sheetData>
  <mergeCells count="64">
    <mergeCell ref="G52:H52"/>
    <mergeCell ref="B36:F36"/>
    <mergeCell ref="B38:F38"/>
    <mergeCell ref="B24:F24"/>
    <mergeCell ref="C27:F27"/>
    <mergeCell ref="C28:F28"/>
    <mergeCell ref="B30:F30"/>
    <mergeCell ref="B48:J48"/>
    <mergeCell ref="G49:H49"/>
    <mergeCell ref="G50:H50"/>
    <mergeCell ref="I38:J38"/>
    <mergeCell ref="C33:F33"/>
    <mergeCell ref="C34:F34"/>
    <mergeCell ref="I36:J36"/>
    <mergeCell ref="C29:F29"/>
    <mergeCell ref="C35:F35"/>
    <mergeCell ref="B4:F4"/>
    <mergeCell ref="C14:F14"/>
    <mergeCell ref="C15:F15"/>
    <mergeCell ref="C16:F16"/>
    <mergeCell ref="B26:J26"/>
    <mergeCell ref="I30:J30"/>
    <mergeCell ref="B32:J32"/>
    <mergeCell ref="I19:J19"/>
    <mergeCell ref="B11:J11"/>
    <mergeCell ref="B13:J13"/>
    <mergeCell ref="I24:J24"/>
    <mergeCell ref="B25:J25"/>
    <mergeCell ref="C17:F17"/>
    <mergeCell ref="B19:F19"/>
    <mergeCell ref="C22:F22"/>
    <mergeCell ref="C23:F23"/>
    <mergeCell ref="G54:H54"/>
    <mergeCell ref="I54:J54"/>
    <mergeCell ref="G53:H53"/>
    <mergeCell ref="G51:H51"/>
    <mergeCell ref="B1:C1"/>
    <mergeCell ref="G9:J9"/>
    <mergeCell ref="B21:J21"/>
    <mergeCell ref="G3:J3"/>
    <mergeCell ref="G4:J4"/>
    <mergeCell ref="G6:J6"/>
    <mergeCell ref="G7:J7"/>
    <mergeCell ref="G8:J8"/>
    <mergeCell ref="B6:F6"/>
    <mergeCell ref="B7:F7"/>
    <mergeCell ref="B9:F9"/>
    <mergeCell ref="B3:F3"/>
    <mergeCell ref="B60:J60"/>
    <mergeCell ref="B56:C56"/>
    <mergeCell ref="I56:J56"/>
    <mergeCell ref="B63:J63"/>
    <mergeCell ref="B40:J40"/>
    <mergeCell ref="B42:J42"/>
    <mergeCell ref="B46:C46"/>
    <mergeCell ref="I46:J46"/>
    <mergeCell ref="B61:J61"/>
    <mergeCell ref="B62:H62"/>
    <mergeCell ref="I62:J62"/>
    <mergeCell ref="B57:J57"/>
    <mergeCell ref="B58:C58"/>
    <mergeCell ref="I58:J58"/>
    <mergeCell ref="B47:J47"/>
    <mergeCell ref="B54:C54"/>
  </mergeCells>
  <dataValidations count="2">
    <dataValidation type="list" allowBlank="1" showInputMessage="1" showErrorMessage="1" sqref="G9:J9">
      <formula1>INDIRECT($G$8)</formula1>
    </dataValidation>
    <dataValidation type="list" allowBlank="1" showInputMessage="1" showErrorMessage="1" sqref="G6:J6">
      <formula1>realizácia</formula1>
    </dataValidation>
  </dataValidations>
  <hyperlinks>
    <hyperlink ref="I62" r:id="rId1"/>
  </hyperlinks>
  <pageMargins left="0.70866141732283472" right="0.70866141732283472" top="1.1417322834645669" bottom="0.74803149606299213" header="0.31496062992125984" footer="0.31496062992125984"/>
  <pageSetup scale="38" orientation="landscape" r:id="rId2"/>
  <headerFooter>
    <oddHeader>&amp;L&amp;G</oddHeader>
  </headerFooter>
  <legacyDrawingHF r:id="rId3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'[1]výberové polia'!#REF!</xm:f>
          </x14:formula1>
          <xm:sqref>I30 I24 I19 I46 I54 I36</xm:sqref>
        </x14:dataValidation>
        <x14:dataValidation type="list" allowBlank="1" showInputMessage="1" showErrorMessage="1">
          <x14:formula1>
            <xm:f>'výberové polia'!$I$3:$I$5</xm:f>
          </x14:formula1>
          <xm:sqref>I15</xm:sqref>
        </x14:dataValidation>
        <x14:dataValidation type="list" allowBlank="1" showInputMessage="1" showErrorMessage="1">
          <x14:formula1>
            <xm:f>'výberové polia'!$I$6:$I$8</xm:f>
          </x14:formula1>
          <xm:sqref>I16</xm:sqref>
        </x14:dataValidation>
        <x14:dataValidation type="list" allowBlank="1" showInputMessage="1" showErrorMessage="1">
          <x14:formula1>
            <xm:f>'výberové polia'!$I$9:$I$11</xm:f>
          </x14:formula1>
          <xm:sqref>I17:I18</xm:sqref>
        </x14:dataValidation>
        <x14:dataValidation type="list" allowBlank="1" showInputMessage="1" showErrorMessage="1">
          <x14:formula1>
            <xm:f>'výberové polia'!$I$35:$I$37</xm:f>
          </x14:formula1>
          <xm:sqref>I53</xm:sqref>
        </x14:dataValidation>
        <x14:dataValidation type="list" allowBlank="1" showInputMessage="1" showErrorMessage="1">
          <x14:formula1>
            <xm:f>'výberové polia'!$I$15:$I$16</xm:f>
          </x14:formula1>
          <xm:sqref>I23</xm:sqref>
        </x14:dataValidation>
        <x14:dataValidation type="list" allowBlank="1" showInputMessage="1" showErrorMessage="1">
          <x14:formula1>
            <xm:f>'výberové polia'!$I$23:$I$25</xm:f>
          </x14:formula1>
          <xm:sqref>I45</xm:sqref>
        </x14:dataValidation>
        <x14:dataValidation type="list" allowBlank="1" showInputMessage="1" showErrorMessage="1">
          <x14:formula1>
            <xm:f>'výberové polia'!$I$17:$I$19</xm:f>
          </x14:formula1>
          <xm:sqref>I28:I29</xm:sqref>
        </x14:dataValidation>
        <x14:dataValidation type="list" allowBlank="1" showInputMessage="1" showErrorMessage="1">
          <x14:formula1>
            <xm:f>'výberové polia'!$I$17:$I$19</xm:f>
          </x14:formula1>
          <xm:sqref>I34:I35</xm:sqref>
        </x14:dataValidation>
        <x14:dataValidation type="list" allowBlank="1" showInputMessage="1" showErrorMessage="1">
          <x14:formula1>
            <xm:f>'výberové polia'!$I$20:$I$22</xm:f>
          </x14:formula1>
          <xm:sqref>I44</xm:sqref>
        </x14:dataValidation>
        <x14:dataValidation type="list" allowBlank="1" showInputMessage="1" showErrorMessage="1">
          <x14:formula1>
            <xm:f>'výberové polia'!$I$26:$I$28</xm:f>
          </x14:formula1>
          <xm:sqref>I50</xm:sqref>
        </x14:dataValidation>
        <x14:dataValidation type="list" allowBlank="1" showInputMessage="1" showErrorMessage="1">
          <x14:formula1>
            <xm:f>'výberové polia'!$I$29:$I$31</xm:f>
          </x14:formula1>
          <xm:sqref>I51</xm:sqref>
        </x14:dataValidation>
        <x14:dataValidation type="list" allowBlank="1" showInputMessage="1" showErrorMessage="1">
          <x14:formula1>
            <xm:f>'výberové polia'!$I$32:$I$34</xm:f>
          </x14:formula1>
          <xm:sqref>I52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showGridLines="0" view="pageBreakPreview" zoomScaleNormal="50" zoomScaleSheetLayoutView="100" workbookViewId="0">
      <selection activeCell="G25" sqref="G25"/>
    </sheetView>
  </sheetViews>
  <sheetFormatPr defaultColWidth="9.140625" defaultRowHeight="15" x14ac:dyDescent="0.25"/>
  <cols>
    <col min="1" max="1" width="1.85546875" style="8" customWidth="1"/>
    <col min="2" max="2" width="11.28515625" style="8" customWidth="1"/>
    <col min="3" max="3" width="12.7109375" style="8" customWidth="1"/>
    <col min="4" max="4" width="6.7109375" style="8" customWidth="1"/>
    <col min="5" max="5" width="9.140625" style="8"/>
    <col min="6" max="6" width="13.28515625" style="8" customWidth="1"/>
    <col min="7" max="7" width="20" style="8" customWidth="1"/>
    <col min="8" max="8" width="10.42578125" style="8" customWidth="1"/>
    <col min="9" max="9" width="36.5703125" style="8" customWidth="1"/>
    <col min="10" max="10" width="24" style="8" customWidth="1"/>
    <col min="11" max="16384" width="9.140625" style="8"/>
  </cols>
  <sheetData>
    <row r="1" spans="1:10" ht="8.25" customHeight="1" x14ac:dyDescent="0.25">
      <c r="A1" s="9"/>
      <c r="B1" s="10"/>
      <c r="C1" s="10"/>
      <c r="D1" s="10"/>
      <c r="E1" s="10"/>
      <c r="F1" s="10"/>
      <c r="G1" s="10"/>
      <c r="H1" s="10"/>
      <c r="I1" s="10"/>
      <c r="J1" s="11"/>
    </row>
    <row r="2" spans="1:10" ht="22.5" customHeight="1" x14ac:dyDescent="0.25">
      <c r="A2" s="12"/>
      <c r="B2" s="15" t="s">
        <v>76</v>
      </c>
      <c r="C2" s="14"/>
      <c r="D2" s="14"/>
      <c r="E2" s="14"/>
      <c r="F2" s="14"/>
      <c r="G2" s="14"/>
      <c r="H2" s="14"/>
      <c r="I2" s="14"/>
      <c r="J2" s="13"/>
    </row>
    <row r="3" spans="1:10" x14ac:dyDescent="0.25">
      <c r="A3" s="12"/>
      <c r="B3" s="14" t="s">
        <v>41</v>
      </c>
      <c r="C3" s="14"/>
      <c r="D3" s="14"/>
      <c r="E3" s="14"/>
      <c r="F3" s="14"/>
      <c r="G3" s="14"/>
      <c r="H3" s="14"/>
      <c r="I3" s="14"/>
      <c r="J3" s="13"/>
    </row>
    <row r="4" spans="1:10" ht="19.5" customHeight="1" x14ac:dyDescent="0.25">
      <c r="A4" s="12"/>
      <c r="B4" s="202" t="s">
        <v>1</v>
      </c>
      <c r="C4" s="203"/>
      <c r="D4" s="204"/>
      <c r="E4" s="205"/>
      <c r="F4" s="205"/>
      <c r="G4" s="205"/>
      <c r="H4" s="205"/>
      <c r="I4" s="206"/>
      <c r="J4" s="13"/>
    </row>
    <row r="5" spans="1:10" ht="19.5" customHeight="1" x14ac:dyDescent="0.25">
      <c r="A5" s="12"/>
      <c r="B5" s="207" t="s">
        <v>2</v>
      </c>
      <c r="C5" s="208"/>
      <c r="D5" s="204"/>
      <c r="E5" s="205"/>
      <c r="F5" s="205"/>
      <c r="G5" s="205"/>
      <c r="H5" s="205"/>
      <c r="I5" s="206"/>
      <c r="J5" s="13"/>
    </row>
    <row r="6" spans="1:10" x14ac:dyDescent="0.25">
      <c r="A6" s="12"/>
      <c r="B6" s="14"/>
      <c r="C6" s="14"/>
      <c r="D6" s="14"/>
      <c r="E6" s="14"/>
      <c r="F6" s="14"/>
      <c r="G6" s="14"/>
      <c r="H6" s="14"/>
      <c r="I6" s="14"/>
      <c r="J6" s="13"/>
    </row>
    <row r="7" spans="1:10" x14ac:dyDescent="0.25">
      <c r="A7" s="12"/>
      <c r="B7" s="209" t="s">
        <v>120</v>
      </c>
      <c r="C7" s="210"/>
      <c r="D7" s="195"/>
      <c r="E7" s="196"/>
      <c r="F7" s="196"/>
      <c r="G7" s="196"/>
      <c r="H7" s="196"/>
      <c r="I7" s="197"/>
      <c r="J7" s="13"/>
    </row>
    <row r="8" spans="1:10" ht="30.75" customHeight="1" x14ac:dyDescent="0.25">
      <c r="A8" s="16"/>
      <c r="B8" s="193" t="s">
        <v>121</v>
      </c>
      <c r="C8" s="194"/>
      <c r="D8" s="195"/>
      <c r="E8" s="196"/>
      <c r="F8" s="196"/>
      <c r="G8" s="196"/>
      <c r="H8" s="196"/>
      <c r="I8" s="197"/>
      <c r="J8" s="17"/>
    </row>
    <row r="9" spans="1:10" ht="12.75" customHeight="1" x14ac:dyDescent="0.25">
      <c r="A9" s="16"/>
      <c r="B9" s="18"/>
      <c r="C9" s="18"/>
      <c r="D9" s="18"/>
      <c r="E9" s="18"/>
      <c r="F9" s="18"/>
      <c r="G9" s="18"/>
      <c r="H9" s="18"/>
      <c r="I9" s="18"/>
      <c r="J9" s="17"/>
    </row>
    <row r="10" spans="1:10" ht="19.5" customHeight="1" x14ac:dyDescent="0.25">
      <c r="A10" s="16"/>
      <c r="B10" s="25" t="s">
        <v>42</v>
      </c>
      <c r="C10" s="25"/>
      <c r="D10" s="19"/>
      <c r="E10" s="18"/>
      <c r="F10" s="18"/>
      <c r="G10" s="18"/>
      <c r="H10" s="18"/>
      <c r="I10" s="18"/>
      <c r="J10" s="17"/>
    </row>
    <row r="11" spans="1:10" ht="15" customHeight="1" x14ac:dyDescent="0.25">
      <c r="A11" s="16"/>
      <c r="B11" s="198" t="s">
        <v>36</v>
      </c>
      <c r="C11" s="198" t="s">
        <v>43</v>
      </c>
      <c r="D11" s="198"/>
      <c r="E11" s="198"/>
      <c r="F11" s="198" t="s">
        <v>44</v>
      </c>
      <c r="G11" s="198"/>
      <c r="H11" s="199" t="s">
        <v>45</v>
      </c>
      <c r="I11" s="201" t="s">
        <v>46</v>
      </c>
      <c r="J11" s="182" t="s">
        <v>47</v>
      </c>
    </row>
    <row r="12" spans="1:10" x14ac:dyDescent="0.25">
      <c r="A12" s="16"/>
      <c r="B12" s="198"/>
      <c r="C12" s="198"/>
      <c r="D12" s="198"/>
      <c r="E12" s="198"/>
      <c r="F12" s="26" t="s">
        <v>48</v>
      </c>
      <c r="G12" s="26" t="s">
        <v>49</v>
      </c>
      <c r="H12" s="200"/>
      <c r="I12" s="201"/>
      <c r="J12" s="182"/>
    </row>
    <row r="13" spans="1:10" s="29" customFormat="1" x14ac:dyDescent="0.25">
      <c r="A13" s="30"/>
      <c r="B13" s="31" t="s">
        <v>8</v>
      </c>
      <c r="C13" s="183"/>
      <c r="D13" s="184"/>
      <c r="E13" s="185"/>
      <c r="F13" s="20"/>
      <c r="G13" s="32">
        <f>ROUND(F13*1.2,2)</f>
        <v>0</v>
      </c>
      <c r="H13" s="32"/>
      <c r="I13" s="34"/>
      <c r="J13" s="33"/>
    </row>
    <row r="14" spans="1:10" s="29" customFormat="1" x14ac:dyDescent="0.25">
      <c r="A14" s="30"/>
      <c r="B14" s="31" t="s">
        <v>9</v>
      </c>
      <c r="C14" s="186"/>
      <c r="D14" s="186"/>
      <c r="E14" s="187"/>
      <c r="F14" s="20"/>
      <c r="G14" s="32">
        <f t="shared" ref="G14:G15" si="0">ROUND(F14*1.2,2)</f>
        <v>0</v>
      </c>
      <c r="H14" s="32"/>
      <c r="I14" s="34"/>
      <c r="J14" s="33"/>
    </row>
    <row r="15" spans="1:10" s="29" customFormat="1" ht="15" customHeight="1" x14ac:dyDescent="0.25">
      <c r="A15" s="30"/>
      <c r="B15" s="31" t="s">
        <v>10</v>
      </c>
      <c r="C15" s="187"/>
      <c r="D15" s="188"/>
      <c r="E15" s="188"/>
      <c r="F15" s="20"/>
      <c r="G15" s="32">
        <f t="shared" si="0"/>
        <v>0</v>
      </c>
      <c r="H15" s="32"/>
      <c r="I15" s="34"/>
      <c r="J15" s="33"/>
    </row>
    <row r="16" spans="1:10" x14ac:dyDescent="0.25">
      <c r="A16" s="16"/>
      <c r="B16" s="18"/>
      <c r="C16" s="18"/>
      <c r="D16" s="189" t="s">
        <v>122</v>
      </c>
      <c r="E16" s="189"/>
      <c r="F16" s="27"/>
      <c r="G16" s="28">
        <f>AVERAGE(G13:G15)</f>
        <v>0</v>
      </c>
      <c r="H16" s="18"/>
      <c r="I16" s="18"/>
      <c r="J16" s="17"/>
    </row>
    <row r="17" spans="1:11" ht="26.25" customHeight="1" x14ac:dyDescent="0.25">
      <c r="A17" s="16"/>
      <c r="B17" s="21" t="s">
        <v>50</v>
      </c>
      <c r="C17" s="18"/>
      <c r="D17" s="18"/>
      <c r="E17" s="18"/>
      <c r="F17" s="18"/>
      <c r="G17" s="18"/>
      <c r="H17" s="18"/>
      <c r="I17" s="18"/>
      <c r="J17" s="17"/>
    </row>
    <row r="18" spans="1:11" ht="9" customHeight="1" x14ac:dyDescent="0.25">
      <c r="A18" s="16"/>
      <c r="B18" s="18"/>
      <c r="C18" s="18"/>
      <c r="D18" s="18"/>
      <c r="E18" s="18"/>
      <c r="F18" s="18"/>
      <c r="G18" s="18"/>
      <c r="H18" s="18"/>
      <c r="I18" s="18"/>
      <c r="J18" s="17"/>
    </row>
    <row r="19" spans="1:11" ht="19.5" customHeight="1" x14ac:dyDescent="0.25">
      <c r="A19" s="16"/>
      <c r="B19" s="175" t="s">
        <v>51</v>
      </c>
      <c r="C19" s="175"/>
      <c r="D19" s="190" t="s">
        <v>41</v>
      </c>
      <c r="E19" s="191"/>
      <c r="F19" s="191"/>
      <c r="G19" s="191"/>
      <c r="H19" s="191"/>
      <c r="I19" s="192"/>
      <c r="J19" s="17"/>
    </row>
    <row r="20" spans="1:11" ht="30.75" customHeight="1" x14ac:dyDescent="0.25">
      <c r="A20" s="16"/>
      <c r="B20" s="175" t="s">
        <v>123</v>
      </c>
      <c r="C20" s="175"/>
      <c r="D20" s="176" t="s">
        <v>124</v>
      </c>
      <c r="E20" s="176"/>
      <c r="F20" s="176"/>
      <c r="G20" s="176"/>
      <c r="H20" s="176"/>
      <c r="I20" s="176"/>
      <c r="J20" s="17"/>
    </row>
    <row r="21" spans="1:11" ht="18.75" customHeight="1" x14ac:dyDescent="0.25">
      <c r="A21" s="16"/>
      <c r="B21" s="18"/>
      <c r="C21" s="18"/>
      <c r="D21" s="18"/>
      <c r="E21" s="18"/>
      <c r="F21" s="18"/>
      <c r="G21" s="18"/>
      <c r="H21" s="18"/>
      <c r="I21" s="18"/>
      <c r="J21" s="17"/>
    </row>
    <row r="22" spans="1:11" x14ac:dyDescent="0.25">
      <c r="A22" s="16"/>
      <c r="B22" s="18"/>
      <c r="C22" s="18"/>
      <c r="D22" s="18"/>
      <c r="E22" s="18"/>
      <c r="F22" s="18"/>
      <c r="G22" s="18"/>
      <c r="H22" s="18"/>
      <c r="I22" s="18"/>
      <c r="J22" s="17"/>
    </row>
    <row r="23" spans="1:11" x14ac:dyDescent="0.25">
      <c r="A23" s="16"/>
      <c r="B23" s="22" t="s">
        <v>52</v>
      </c>
      <c r="C23" s="22"/>
      <c r="D23" s="22"/>
      <c r="E23" s="22"/>
      <c r="F23" s="18"/>
      <c r="G23" s="177" t="s">
        <v>53</v>
      </c>
      <c r="H23" s="177"/>
      <c r="I23" s="177"/>
      <c r="J23" s="17"/>
    </row>
    <row r="24" spans="1:11" x14ac:dyDescent="0.25">
      <c r="A24" s="16"/>
      <c r="B24" s="18"/>
      <c r="C24" s="18"/>
      <c r="D24" s="18"/>
      <c r="E24" s="18"/>
      <c r="F24" s="18"/>
      <c r="G24" s="177" t="s">
        <v>54</v>
      </c>
      <c r="H24" s="177"/>
      <c r="I24" s="177"/>
      <c r="J24" s="17"/>
    </row>
    <row r="25" spans="1:11" ht="44.25" customHeight="1" x14ac:dyDescent="0.25">
      <c r="A25" s="16"/>
      <c r="B25" s="18"/>
      <c r="C25" s="18"/>
      <c r="D25" s="18"/>
      <c r="E25" s="18"/>
      <c r="F25" s="18"/>
      <c r="G25" s="18"/>
      <c r="H25" s="18"/>
      <c r="I25" s="18"/>
      <c r="J25" s="17"/>
    </row>
    <row r="26" spans="1:11" ht="294.75" customHeight="1" x14ac:dyDescent="0.25">
      <c r="A26" s="16"/>
      <c r="B26" s="178" t="s">
        <v>125</v>
      </c>
      <c r="C26" s="178"/>
      <c r="D26" s="178"/>
      <c r="E26" s="178"/>
      <c r="F26" s="178"/>
      <c r="G26" s="178"/>
      <c r="H26" s="178"/>
      <c r="I26" s="178"/>
      <c r="J26" s="179"/>
    </row>
    <row r="27" spans="1:11" ht="57" customHeight="1" thickBot="1" x14ac:dyDescent="0.3">
      <c r="A27" s="23"/>
      <c r="B27" s="180" t="s">
        <v>126</v>
      </c>
      <c r="C27" s="180"/>
      <c r="D27" s="180"/>
      <c r="E27" s="180"/>
      <c r="F27" s="180"/>
      <c r="G27" s="180"/>
      <c r="H27" s="180"/>
      <c r="I27" s="180"/>
      <c r="J27" s="181"/>
      <c r="K27" s="24"/>
    </row>
  </sheetData>
  <sheetProtection formatRows="0" selectLockedCells="1"/>
  <mergeCells count="26">
    <mergeCell ref="B4:C4"/>
    <mergeCell ref="D4:I4"/>
    <mergeCell ref="B5:C5"/>
    <mergeCell ref="D5:I5"/>
    <mergeCell ref="B7:C7"/>
    <mergeCell ref="D7:I7"/>
    <mergeCell ref="B8:C8"/>
    <mergeCell ref="D8:I8"/>
    <mergeCell ref="B11:B12"/>
    <mergeCell ref="C11:E12"/>
    <mergeCell ref="F11:G11"/>
    <mergeCell ref="H11:H12"/>
    <mergeCell ref="I11:I12"/>
    <mergeCell ref="B27:J27"/>
    <mergeCell ref="J11:J12"/>
    <mergeCell ref="C13:E13"/>
    <mergeCell ref="C14:E14"/>
    <mergeCell ref="C15:E15"/>
    <mergeCell ref="D16:E16"/>
    <mergeCell ref="B19:C19"/>
    <mergeCell ref="D19:I19"/>
    <mergeCell ref="B20:C20"/>
    <mergeCell ref="D20:I20"/>
    <mergeCell ref="G23:I23"/>
    <mergeCell ref="G24:I24"/>
    <mergeCell ref="B26:J26"/>
  </mergeCells>
  <dataValidations count="1">
    <dataValidation type="list" allowBlank="1" showInputMessage="1" showErrorMessage="1" sqref="I13:I15">
      <formula1>prieskum</formula1>
    </dataValidation>
  </dataValidations>
  <pageMargins left="0.70866141732283472" right="0.70866141732283472" top="1.1417322834645669" bottom="0.74803149606299213" header="0.31496062992125984" footer="0.31496062992125984"/>
  <pageSetup scale="61" orientation="portrait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view="pageBreakPreview" topLeftCell="B1" zoomScale="90" zoomScaleNormal="100" zoomScaleSheetLayoutView="90" workbookViewId="0">
      <selection activeCell="J15" sqref="J15"/>
    </sheetView>
  </sheetViews>
  <sheetFormatPr defaultRowHeight="15" x14ac:dyDescent="0.25"/>
  <cols>
    <col min="1" max="1" width="51" customWidth="1"/>
    <col min="2" max="2" width="48.5703125" customWidth="1"/>
    <col min="7" max="7" width="35.140625" customWidth="1"/>
    <col min="8" max="8" width="18" customWidth="1"/>
    <col min="9" max="9" width="32" customWidth="1"/>
    <col min="10" max="10" width="18" customWidth="1"/>
    <col min="12" max="12" width="142.7109375" customWidth="1"/>
  </cols>
  <sheetData>
    <row r="1" spans="1:12" x14ac:dyDescent="0.25">
      <c r="A1" s="4" t="s">
        <v>7</v>
      </c>
    </row>
    <row r="2" spans="1:12" s="6" customFormat="1" ht="29.25" customHeight="1" x14ac:dyDescent="0.25">
      <c r="A2" s="5" t="s">
        <v>23</v>
      </c>
      <c r="B2" s="6" t="s">
        <v>67</v>
      </c>
      <c r="L2" s="94"/>
    </row>
    <row r="3" spans="1:12" s="6" customFormat="1" ht="29.25" customHeight="1" x14ac:dyDescent="0.25">
      <c r="A3" s="5" t="s">
        <v>24</v>
      </c>
      <c r="B3" s="6" t="s">
        <v>68</v>
      </c>
      <c r="G3" s="211" t="s">
        <v>22</v>
      </c>
      <c r="H3" s="102"/>
      <c r="I3" s="94" t="s">
        <v>104</v>
      </c>
      <c r="K3" s="96" t="s">
        <v>8</v>
      </c>
      <c r="L3" s="94" t="s">
        <v>91</v>
      </c>
    </row>
    <row r="4" spans="1:12" s="6" customFormat="1" ht="29.25" customHeight="1" x14ac:dyDescent="0.25">
      <c r="A4" s="5" t="s">
        <v>25</v>
      </c>
      <c r="G4" s="211"/>
      <c r="H4" s="102"/>
      <c r="I4" s="97" t="s">
        <v>105</v>
      </c>
      <c r="K4" s="96" t="s">
        <v>9</v>
      </c>
      <c r="L4" s="94" t="s">
        <v>90</v>
      </c>
    </row>
    <row r="5" spans="1:12" s="6" customFormat="1" ht="27" customHeight="1" x14ac:dyDescent="0.25">
      <c r="A5" s="5" t="s">
        <v>26</v>
      </c>
      <c r="G5" s="211"/>
      <c r="H5" s="97"/>
      <c r="I5" s="97"/>
      <c r="K5" s="96" t="s">
        <v>10</v>
      </c>
      <c r="L5" s="94" t="s">
        <v>81</v>
      </c>
    </row>
    <row r="6" spans="1:12" s="6" customFormat="1" ht="27" customHeight="1" x14ac:dyDescent="0.25">
      <c r="A6" s="5" t="s">
        <v>27</v>
      </c>
      <c r="G6" s="211" t="s">
        <v>11</v>
      </c>
      <c r="H6" s="102"/>
      <c r="I6" s="94" t="s">
        <v>106</v>
      </c>
      <c r="K6" s="96" t="s">
        <v>92</v>
      </c>
      <c r="L6" s="94" t="s">
        <v>93</v>
      </c>
    </row>
    <row r="7" spans="1:12" ht="27" customHeight="1" x14ac:dyDescent="0.25">
      <c r="G7" s="211"/>
      <c r="H7" s="102"/>
      <c r="I7" s="94" t="s">
        <v>105</v>
      </c>
      <c r="K7" s="96">
        <v>4</v>
      </c>
      <c r="L7" s="95" t="s">
        <v>82</v>
      </c>
    </row>
    <row r="8" spans="1:12" ht="27" customHeight="1" x14ac:dyDescent="0.25">
      <c r="A8" s="4" t="s">
        <v>63</v>
      </c>
      <c r="G8" s="211"/>
      <c r="H8" s="98"/>
      <c r="I8" s="94"/>
      <c r="K8" s="96">
        <v>5</v>
      </c>
      <c r="L8" s="95" t="s">
        <v>96</v>
      </c>
    </row>
    <row r="9" spans="1:12" ht="27" customHeight="1" x14ac:dyDescent="0.25">
      <c r="A9" s="5" t="s">
        <v>65</v>
      </c>
      <c r="G9" s="211" t="s">
        <v>12</v>
      </c>
      <c r="H9" s="110"/>
      <c r="I9" s="94" t="s">
        <v>104</v>
      </c>
      <c r="K9" s="96">
        <v>6</v>
      </c>
      <c r="L9" s="95" t="s">
        <v>83</v>
      </c>
    </row>
    <row r="10" spans="1:12" ht="27" customHeight="1" x14ac:dyDescent="0.25">
      <c r="A10" s="5" t="s">
        <v>102</v>
      </c>
      <c r="G10" s="211"/>
      <c r="H10" s="110"/>
      <c r="I10" s="99" t="s">
        <v>107</v>
      </c>
      <c r="K10" s="96" t="s">
        <v>94</v>
      </c>
      <c r="L10" s="95" t="s">
        <v>95</v>
      </c>
    </row>
    <row r="11" spans="1:12" ht="27" customHeight="1" x14ac:dyDescent="0.25">
      <c r="A11" s="5"/>
      <c r="G11" s="211"/>
      <c r="H11" s="110"/>
      <c r="I11" s="94"/>
      <c r="L11" s="95"/>
    </row>
    <row r="12" spans="1:12" ht="27" customHeight="1" x14ac:dyDescent="0.25">
      <c r="G12" s="212" t="s">
        <v>119</v>
      </c>
      <c r="H12" s="99"/>
      <c r="I12" s="94" t="s">
        <v>104</v>
      </c>
      <c r="L12" s="95"/>
    </row>
    <row r="13" spans="1:12" ht="27" customHeight="1" x14ac:dyDescent="0.25">
      <c r="A13" s="4" t="s">
        <v>58</v>
      </c>
      <c r="G13" s="212"/>
      <c r="H13" s="99"/>
      <c r="I13" s="97" t="s">
        <v>105</v>
      </c>
      <c r="L13" s="95"/>
    </row>
    <row r="14" spans="1:12" ht="27" customHeight="1" x14ac:dyDescent="0.25">
      <c r="A14" s="5" t="s">
        <v>59</v>
      </c>
      <c r="G14" s="212"/>
      <c r="H14" s="99"/>
      <c r="I14" s="97"/>
      <c r="L14" s="93"/>
    </row>
    <row r="15" spans="1:12" ht="27" customHeight="1" x14ac:dyDescent="0.25">
      <c r="A15" s="5" t="s">
        <v>60</v>
      </c>
      <c r="G15" s="213" t="s">
        <v>13</v>
      </c>
      <c r="H15" s="110"/>
      <c r="I15" s="95" t="s">
        <v>108</v>
      </c>
      <c r="L15" s="93"/>
    </row>
    <row r="16" spans="1:12" ht="27" customHeight="1" x14ac:dyDescent="0.25">
      <c r="A16" s="5" t="s">
        <v>61</v>
      </c>
      <c r="G16" s="214"/>
      <c r="H16" s="99"/>
      <c r="I16" s="99"/>
      <c r="L16" s="93"/>
    </row>
    <row r="17" spans="1:12" ht="27" customHeight="1" x14ac:dyDescent="0.25">
      <c r="G17" s="213" t="s">
        <v>29</v>
      </c>
      <c r="H17" s="110"/>
      <c r="I17" s="94" t="s">
        <v>104</v>
      </c>
      <c r="L17" s="93"/>
    </row>
    <row r="18" spans="1:12" ht="27" customHeight="1" x14ac:dyDescent="0.25">
      <c r="G18" s="215"/>
      <c r="H18" s="110"/>
      <c r="I18" s="99" t="s">
        <v>107</v>
      </c>
      <c r="L18" s="93"/>
    </row>
    <row r="19" spans="1:12" ht="27" customHeight="1" x14ac:dyDescent="0.25">
      <c r="A19" s="38" t="s">
        <v>64</v>
      </c>
      <c r="G19" s="214"/>
      <c r="H19" s="99"/>
      <c r="I19" s="99"/>
      <c r="L19" s="93"/>
    </row>
    <row r="20" spans="1:12" ht="27" customHeight="1" x14ac:dyDescent="0.25">
      <c r="A20" s="39">
        <v>1</v>
      </c>
      <c r="B20" s="39"/>
      <c r="C20">
        <v>1</v>
      </c>
      <c r="G20" s="213" t="s">
        <v>75</v>
      </c>
      <c r="H20" s="110"/>
      <c r="I20" s="95" t="s">
        <v>111</v>
      </c>
    </row>
    <row r="21" spans="1:12" ht="27" customHeight="1" x14ac:dyDescent="0.25">
      <c r="A21" s="39">
        <v>2</v>
      </c>
      <c r="B21" s="39"/>
      <c r="G21" s="215"/>
      <c r="H21" s="110"/>
      <c r="I21" s="94" t="s">
        <v>105</v>
      </c>
    </row>
    <row r="22" spans="1:12" ht="27" customHeight="1" x14ac:dyDescent="0.25">
      <c r="A22" s="39">
        <v>3</v>
      </c>
      <c r="B22" s="39"/>
      <c r="G22" s="214"/>
      <c r="H22" s="99"/>
      <c r="I22" s="99"/>
    </row>
    <row r="23" spans="1:12" ht="27" customHeight="1" x14ac:dyDescent="0.25">
      <c r="G23" s="213" t="s">
        <v>40</v>
      </c>
      <c r="H23" s="99"/>
      <c r="I23" s="94" t="s">
        <v>104</v>
      </c>
    </row>
    <row r="24" spans="1:12" ht="27" customHeight="1" x14ac:dyDescent="0.25">
      <c r="G24" s="215"/>
      <c r="H24" s="99"/>
      <c r="I24" s="95" t="s">
        <v>107</v>
      </c>
    </row>
    <row r="25" spans="1:12" ht="27" customHeight="1" x14ac:dyDescent="0.25">
      <c r="G25" s="214"/>
      <c r="H25" s="111"/>
      <c r="I25" s="104"/>
    </row>
    <row r="26" spans="1:12" ht="27" customHeight="1" x14ac:dyDescent="0.25">
      <c r="A26" s="6" t="s">
        <v>71</v>
      </c>
      <c r="G26" s="213" t="s">
        <v>112</v>
      </c>
      <c r="H26" s="110"/>
      <c r="I26" s="95" t="s">
        <v>113</v>
      </c>
    </row>
    <row r="27" spans="1:12" ht="38.25" x14ac:dyDescent="0.25">
      <c r="A27" s="6" t="s">
        <v>72</v>
      </c>
      <c r="B27" s="42" t="s">
        <v>70</v>
      </c>
      <c r="G27" s="215"/>
      <c r="H27" s="110"/>
      <c r="I27" s="95" t="s">
        <v>114</v>
      </c>
    </row>
    <row r="28" spans="1:12" ht="27" customHeight="1" x14ac:dyDescent="0.25">
      <c r="B28" s="41" t="s">
        <v>100</v>
      </c>
      <c r="G28" s="214"/>
      <c r="H28" s="99"/>
      <c r="I28" s="99"/>
    </row>
    <row r="29" spans="1:12" ht="27" customHeight="1" x14ac:dyDescent="0.25">
      <c r="G29" s="216" t="s">
        <v>115</v>
      </c>
      <c r="H29" s="110"/>
      <c r="I29" s="95" t="s">
        <v>113</v>
      </c>
    </row>
    <row r="30" spans="1:12" ht="27" customHeight="1" x14ac:dyDescent="0.25">
      <c r="B30" s="4" t="s">
        <v>98</v>
      </c>
      <c r="G30" s="217"/>
      <c r="H30" s="110"/>
      <c r="I30" s="95" t="s">
        <v>114</v>
      </c>
    </row>
    <row r="31" spans="1:12" ht="27" customHeight="1" x14ac:dyDescent="0.25">
      <c r="B31" t="s">
        <v>101</v>
      </c>
      <c r="G31" s="218"/>
      <c r="H31" s="99"/>
      <c r="I31" s="99"/>
    </row>
    <row r="32" spans="1:12" ht="26.25" customHeight="1" x14ac:dyDescent="0.25">
      <c r="B32" t="s">
        <v>97</v>
      </c>
      <c r="G32" s="213" t="s">
        <v>116</v>
      </c>
      <c r="H32" s="110"/>
      <c r="I32" s="95" t="s">
        <v>117</v>
      </c>
    </row>
    <row r="33" spans="7:9" ht="26.25" customHeight="1" x14ac:dyDescent="0.25">
      <c r="G33" s="215"/>
      <c r="H33" s="110"/>
      <c r="I33" s="95" t="s">
        <v>114</v>
      </c>
    </row>
    <row r="34" spans="7:9" ht="26.25" customHeight="1" x14ac:dyDescent="0.25">
      <c r="G34" s="214"/>
      <c r="H34" s="99"/>
      <c r="I34" s="99"/>
    </row>
    <row r="35" spans="7:9" ht="26.25" customHeight="1" x14ac:dyDescent="0.25">
      <c r="G35" s="216" t="s">
        <v>118</v>
      </c>
      <c r="H35" s="110"/>
      <c r="I35" s="95" t="s">
        <v>117</v>
      </c>
    </row>
    <row r="36" spans="7:9" ht="26.25" customHeight="1" x14ac:dyDescent="0.25">
      <c r="G36" s="217"/>
      <c r="H36" s="110"/>
      <c r="I36" s="95" t="s">
        <v>114</v>
      </c>
    </row>
    <row r="37" spans="7:9" ht="26.25" customHeight="1" x14ac:dyDescent="0.25">
      <c r="G37" s="218"/>
      <c r="H37" s="99"/>
      <c r="I37" s="99"/>
    </row>
    <row r="38" spans="7:9" ht="26.25" customHeight="1" x14ac:dyDescent="0.25">
      <c r="G38" s="105"/>
      <c r="H38" s="105"/>
      <c r="I38" s="106"/>
    </row>
    <row r="39" spans="7:9" ht="26.25" customHeight="1" x14ac:dyDescent="0.25">
      <c r="G39" s="105"/>
      <c r="H39" s="105"/>
      <c r="I39" s="106"/>
    </row>
    <row r="40" spans="7:9" x14ac:dyDescent="0.25">
      <c r="G40" s="105"/>
      <c r="H40" s="105"/>
      <c r="I40" s="106"/>
    </row>
    <row r="41" spans="7:9" x14ac:dyDescent="0.25">
      <c r="G41" s="105"/>
      <c r="H41" s="105"/>
      <c r="I41" s="106"/>
    </row>
    <row r="42" spans="7:9" x14ac:dyDescent="0.25">
      <c r="G42" s="105"/>
      <c r="H42" s="105"/>
      <c r="I42" s="106"/>
    </row>
  </sheetData>
  <mergeCells count="12">
    <mergeCell ref="G17:G19"/>
    <mergeCell ref="G35:G37"/>
    <mergeCell ref="G20:G22"/>
    <mergeCell ref="G23:G25"/>
    <mergeCell ref="G26:G28"/>
    <mergeCell ref="G29:G31"/>
    <mergeCell ref="G32:G34"/>
    <mergeCell ref="G3:G5"/>
    <mergeCell ref="G6:G8"/>
    <mergeCell ref="G9:G11"/>
    <mergeCell ref="G12:G14"/>
    <mergeCell ref="G15:G16"/>
  </mergeCells>
  <pageMargins left="0.7" right="0.7" top="0.75" bottom="0.75" header="0.3" footer="0.3"/>
  <pageSetup scale="3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0" ma:contentTypeDescription="Umožňuje vytvoriť nový dokument." ma:contentTypeScope="" ma:versionID="b47a9aa94094555aba3b4b3ad2d6c56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84bb1eeaccce4bf2dd1af08dfb7466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629189-1894-4149-AE72-F8F3FF33AC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ADD744-64D4-4273-B685-7587CAB87C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B29FDC5-B51C-41A4-AB4E-809F63E0EE9E}">
  <ds:schemaRefs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12</vt:i4>
      </vt:variant>
    </vt:vector>
  </HeadingPairs>
  <TitlesOfParts>
    <vt:vector size="15" baseType="lpstr">
      <vt:lpstr>Rozpočet projektu tabuľka</vt:lpstr>
      <vt:lpstr>Prieskum trhu</vt:lpstr>
      <vt:lpstr>výberové polia</vt:lpstr>
      <vt:lpstr>'Prieskum trhu'!Oblasť_tlače</vt:lpstr>
      <vt:lpstr>'Rozpočet projektu tabuľka'!Oblasť_tlače</vt:lpstr>
      <vt:lpstr>'výberové polia'!Oblasť_tlače</vt:lpstr>
      <vt:lpstr>prieskum</vt:lpstr>
      <vt:lpstr>realizácia</vt:lpstr>
      <vt:lpstr>rekon</vt:lpstr>
      <vt:lpstr>rekonšt</vt:lpstr>
      <vt:lpstr>rekonštrukcia</vt:lpstr>
      <vt:lpstr>určenieVýd</vt:lpstr>
      <vt:lpstr>výst</vt:lpstr>
      <vt:lpstr>výstavba</vt:lpstr>
      <vt:lpstr>x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Jesenská</dc:creator>
  <cp:lastModifiedBy>Juraj Vagač</cp:lastModifiedBy>
  <cp:lastPrinted>2018-08-27T12:10:34Z</cp:lastPrinted>
  <dcterms:created xsi:type="dcterms:W3CDTF">2016-08-17T07:38:10Z</dcterms:created>
  <dcterms:modified xsi:type="dcterms:W3CDTF">2020-10-22T06:16:17Z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