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\\basp01.intra.minv.sk\DavWWWRoot\projekty\2020\OP ĽZ\RD\Zdielane dokumenty\Vyzvy-Vyzvania\Vyzva MŠ_2\na zverejnenie_9.10\Formular ZoNFP s prilohami\"/>
    </mc:Choice>
  </mc:AlternateContent>
  <bookViews>
    <workbookView xWindow="0" yWindow="0" windowWidth="19425" windowHeight="11025" activeTab="1"/>
  </bookViews>
  <sheets>
    <sheet name="Rozpočet projektu tabuľka" sheetId="1" r:id="rId1"/>
    <sheet name="Prieskum trhu" sheetId="4" r:id="rId2"/>
    <sheet name="výberové polia" sheetId="2" state="hidden" r:id="rId3"/>
  </sheets>
  <externalReferences>
    <externalReference r:id="rId4"/>
    <externalReference r:id="rId5"/>
    <externalReference r:id="rId6"/>
  </externalReferences>
  <definedNames>
    <definedName name="IaK">#REF!</definedName>
    <definedName name="infAkom">[1]limity!$B$27:$B$31</definedName>
    <definedName name="Informovanie">#REF!</definedName>
    <definedName name="_xlnm.Print_Area" localSheetId="1">'Prieskum trhu'!$A$1:$J$27</definedName>
    <definedName name="_xlnm.Print_Area" localSheetId="0">'Rozpočet projektu tabuľka'!$A$1:$J$65</definedName>
    <definedName name="_xlnm.Print_Area" localSheetId="2">'výberové polia'!$A$1:$L$53</definedName>
    <definedName name="plán">'[2]výberové polia'!$A$2:$A$3</definedName>
    <definedName name="prieskum">'výberové polia'!$A$14:$A$16</definedName>
    <definedName name="realizácia">'výberové polia'!$A$9:$A$11</definedName>
    <definedName name="rekon">'výberové polia'!$B$29:$B$32</definedName>
    <definedName name="rekonšt">'výberové polia'!$A$30:$A$32</definedName>
    <definedName name="rekonštrukcia">'výberové polia'!$A$30:$A$32</definedName>
    <definedName name="st">#REF!</definedName>
    <definedName name="stojany">#REF!</definedName>
    <definedName name="stojiská">'[2]výberové polia'!$B$2:$B$4</definedName>
    <definedName name="TypA">[2]limity!#REF!</definedName>
    <definedName name="určenieVýd">'výberové polia'!$A$2:$A$6</definedName>
    <definedName name="Vstojany">#REF!</definedName>
    <definedName name="výb">#REF!</definedName>
    <definedName name="výst">'výberové polia'!$B$26:$B$28</definedName>
    <definedName name="výstavba">'výberové polia'!$A$26:$A$27</definedName>
    <definedName name="x">'výberové polia'!$A$26:$A$27</definedName>
    <definedName name="zál.p">[1]limity!$A$49:$A$50</definedName>
    <definedName name="zb">#REF!</definedName>
    <definedName name="ZP">[3]Limity!$A$35:$A$36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6" i="1" l="1"/>
  <c r="H48" i="1"/>
  <c r="G48" i="1"/>
  <c r="G35" i="1"/>
  <c r="H35" i="1"/>
  <c r="G29" i="1"/>
  <c r="H29" i="1"/>
  <c r="G8" i="1"/>
  <c r="H58" i="1" l="1"/>
  <c r="G58" i="1"/>
  <c r="G52" i="1"/>
  <c r="G54" i="1" l="1"/>
  <c r="G55" i="1"/>
  <c r="G44" i="1"/>
  <c r="G45" i="1"/>
  <c r="G46" i="1"/>
  <c r="H46" i="1" s="1"/>
  <c r="G47" i="1"/>
  <c r="H47" i="1" s="1"/>
  <c r="H34" i="1"/>
  <c r="H28" i="1"/>
  <c r="G53" i="1"/>
  <c r="G43" i="1" l="1"/>
  <c r="H44" i="1"/>
  <c r="H45" i="1"/>
  <c r="G12" i="4" l="1"/>
  <c r="G15" i="4" s="1"/>
  <c r="G13" i="4"/>
  <c r="G14" i="4"/>
  <c r="D19" i="4" l="1"/>
  <c r="G18" i="1"/>
  <c r="G23" i="1"/>
  <c r="G37" i="1" l="1"/>
  <c r="G60" i="1" s="1"/>
  <c r="H16" i="1"/>
  <c r="H15" i="1"/>
  <c r="H43" i="1"/>
  <c r="H33" i="1"/>
  <c r="H27" i="1"/>
  <c r="H22" i="1"/>
  <c r="H23" i="1" s="1"/>
  <c r="H17" i="1"/>
  <c r="H18" i="1" l="1"/>
  <c r="H37" i="1" s="1"/>
  <c r="H60" i="1" l="1"/>
</calcChain>
</file>

<file path=xl/sharedStrings.xml><?xml version="1.0" encoding="utf-8"?>
<sst xmlns="http://schemas.openxmlformats.org/spreadsheetml/2006/main" count="217" uniqueCount="113">
  <si>
    <t>Špecifikácia výdavkov v rámci skupín výdavkov</t>
  </si>
  <si>
    <t>Názov žiadateľa :</t>
  </si>
  <si>
    <t>Názov projektu :</t>
  </si>
  <si>
    <t>p.č.</t>
  </si>
  <si>
    <t>Názov položky</t>
  </si>
  <si>
    <t xml:space="preserve">  Celkom bez DPH</t>
  </si>
  <si>
    <t>Celkom s DPH</t>
  </si>
  <si>
    <t>Určenie výšky výdavku</t>
  </si>
  <si>
    <t>1.</t>
  </si>
  <si>
    <t>2.</t>
  </si>
  <si>
    <t>3.</t>
  </si>
  <si>
    <t>Stavebné práce</t>
  </si>
  <si>
    <t>Stavebný dozor</t>
  </si>
  <si>
    <t>Rezerva</t>
  </si>
  <si>
    <t>Skupina výdavkov 022 - Samostatné hnuteľné veci a súbor hnuteľných vecí</t>
  </si>
  <si>
    <t>Spolu 022 - Samostatné hnuteľné veci a súbor hnuteľných vecí</t>
  </si>
  <si>
    <t>Skupina výdavkov 112 - Zásoby</t>
  </si>
  <si>
    <t>Spolu 112 - Zásoby</t>
  </si>
  <si>
    <r>
      <t>Nepriame oprávnené výdavky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</si>
  <si>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Oprávnený výdavok</t>
  </si>
  <si>
    <t>Spolu nepriame oprávnené výdavky </t>
  </si>
  <si>
    <t>Spolu výdavky za projekt</t>
  </si>
  <si>
    <t>Prípravná a projektová dokumentácia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</si>
  <si>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</si>
  <si>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</si>
  <si>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</si>
  <si>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</si>
  <si>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</si>
  <si>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r>
      <t xml:space="preserve">Určenie výšky výdavku
</t>
    </r>
    <r>
      <rPr>
        <sz val="9"/>
        <rFont val="Calibri"/>
        <family val="2"/>
        <charset val="238"/>
        <scheme val="minor"/>
      </rPr>
      <t>(vybrať v rozbaľovacom okne)</t>
    </r>
  </si>
  <si>
    <t>Vybavenie</t>
  </si>
  <si>
    <t>Skupina výdavkov 930 - Rezerva na nepredvídané výdavky</t>
  </si>
  <si>
    <t>Spolu 930 -  Rezerva na nepredvídané výdavky</t>
  </si>
  <si>
    <t>Skupina výdavkov 521 - Mzdové výdavky</t>
  </si>
  <si>
    <t>Spolu 521 - Mzdové výdavky</t>
  </si>
  <si>
    <t>Spolu 518 - Ostatné služby</t>
  </si>
  <si>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 xml:space="preserve"> V prípade, ak si žiadateľ nenárokuje niektorý z výdavkov v rámci skupiny výdavkov, alebo niektorú zo skupiny výdavkov, uvedie pri danom výdavku sumu 0,- EUR, a do ŽoNFP prenesie len sumu za skupinu výdavkov, v rámci ktorej si výdavky nárokuje</t>
    </r>
  </si>
  <si>
    <t>P.č.</t>
  </si>
  <si>
    <t>Merná jednotka</t>
  </si>
  <si>
    <t>Počet jednotiek</t>
  </si>
  <si>
    <t>Interný manažment</t>
  </si>
  <si>
    <t>Realizácia verejného obstarávania</t>
  </si>
  <si>
    <t xml:space="preserve"> </t>
  </si>
  <si>
    <t xml:space="preserve">Obstarávaná zákazka* : </t>
  </si>
  <si>
    <t>Ceny zákazky :</t>
  </si>
  <si>
    <t>Dodávateľ</t>
  </si>
  <si>
    <t>Cena**</t>
  </si>
  <si>
    <t>Dátum</t>
  </si>
  <si>
    <t>Spôsob vykonania prieskumu</t>
  </si>
  <si>
    <t>Poznámka</t>
  </si>
  <si>
    <t>bez DPH</t>
  </si>
  <si>
    <t>s DPH</t>
  </si>
  <si>
    <t>Vyhodnotenie prieskumu</t>
  </si>
  <si>
    <t xml:space="preserve">Dodávateľ: </t>
  </si>
  <si>
    <t>ak relevantné</t>
  </si>
  <si>
    <t>Cena s DPH:</t>
  </si>
  <si>
    <t>Zdôvodnenie výberu:</t>
  </si>
  <si>
    <t>V ............................ dňa ...................</t>
  </si>
  <si>
    <t>........................................................................</t>
  </si>
  <si>
    <t>pečiatka a podpis štatutárneho orgánu</t>
  </si>
  <si>
    <t xml:space="preserve">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 kópiu tohto hárku. </t>
  </si>
  <si>
    <t>Názov žiadateľa:</t>
  </si>
  <si>
    <t>Názov projektu:</t>
  </si>
  <si>
    <t>Hlavná aktivita: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</si>
  <si>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</si>
  <si>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</si>
  <si>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</si>
  <si>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</si>
  <si>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Informovanie a komunikácia</t>
  </si>
  <si>
    <r>
      <t xml:space="preserve">* Žiadateľ zadefinuje aj hlavné charakteristiky požadovaného tovaru/práce/služby podľa „Výzvy na predloženie cenovej ponuky“ (napr. parametre, kvantita, termín dodania a pod.) 
** </t>
    </r>
    <r>
      <rPr>
        <b/>
        <sz val="11"/>
        <rFont val="Calibri"/>
        <family val="2"/>
        <charset val="238"/>
        <scheme val="minor"/>
      </rPr>
      <t>Ak dodávateľ nie je platca DPH, uvádza sa v poli "cena bez DPH" a v poli "cena s DPH" rovnaká suma.</t>
    </r>
    <r>
      <rPr>
        <sz val="11"/>
        <rFont val="Calibri"/>
        <family val="2"/>
        <charset val="238"/>
        <scheme val="minor"/>
      </rPr>
      <t xml:space="preserve">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
Osobitné podmienky pre vykonanie prieskumu trhu budú stanovené vo výzve na predkladanie ŽoNFP. Žiadateľ nepredkladá k záznamu z vyhodnotenia písomného prieskumu trhu ako súčasť ŽoNFP podpornú dokumentáciu, ktorej závery sú zohľadnené v tejto časti prílohy. 
Žiadateľ je povinný uchovávať dokumentáciu k vykonanému prieskumu trhu u seba a v prípade požiadavky SO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
</t>
    </r>
  </si>
  <si>
    <t>Spolu priame oprávnené výdavky </t>
  </si>
  <si>
    <t>Typ aktivity</t>
  </si>
  <si>
    <t>Hlavná aktivita</t>
  </si>
  <si>
    <t>Podpora výstavby nových predškolských zariadení v obciach s prítomnosťou MRK</t>
  </si>
  <si>
    <t>Podpora rekonštrukcie predškolských zariadení v obciach s prítomnosťou MRK s dôrazom na rozšírenie kapacity</t>
  </si>
  <si>
    <r>
      <t>Typ aktivity:</t>
    </r>
    <r>
      <rPr>
        <b/>
        <sz val="8"/>
        <rFont val="Calibri"/>
        <family val="2"/>
        <charset val="238"/>
        <scheme val="minor"/>
      </rPr>
      <t xml:space="preserve">
</t>
    </r>
    <r>
      <rPr>
        <sz val="8"/>
        <rFont val="Calibri"/>
        <family val="2"/>
        <charset val="238"/>
        <scheme val="minor"/>
      </rPr>
      <t>(vybrať v rozbaľovacom okne)</t>
    </r>
  </si>
  <si>
    <t>Výstavba novej budovy materskej školy /elokovaného pracoviska</t>
  </si>
  <si>
    <t>Rekonštrukcia budovy materskej školy /elokovaného pracoviska</t>
  </si>
  <si>
    <r>
      <t>Spôsob realizácie:</t>
    </r>
    <r>
      <rPr>
        <b/>
        <sz val="8"/>
        <rFont val="Calibri"/>
        <family val="2"/>
        <charset val="238"/>
        <scheme val="minor"/>
      </rPr>
      <t xml:space="preserve">
</t>
    </r>
    <r>
      <rPr>
        <sz val="8"/>
        <rFont val="Calibri"/>
        <family val="2"/>
        <charset val="238"/>
        <scheme val="minor"/>
      </rPr>
      <t>(vybrať v rozbaľovacom okne)</t>
    </r>
  </si>
  <si>
    <t xml:space="preserve">a) výstavba novej budovy materskej školy / elokovaného pracoviska za účelom zriadenia materskej školy/ elokovaného pracoviska  </t>
  </si>
  <si>
    <t>výst</t>
  </si>
  <si>
    <t>rekon</t>
  </si>
  <si>
    <t>Priame oprávnené výdavky</t>
  </si>
  <si>
    <r>
      <t>Podrobný komentár k položke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</si>
  <si>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t>Externý manažment</t>
  </si>
  <si>
    <t>Príloha č. 6  ŽoNFP</t>
  </si>
  <si>
    <t xml:space="preserve">Vyhodnotenie prieskumu trhu </t>
  </si>
  <si>
    <t>Medián :</t>
  </si>
  <si>
    <r>
      <t xml:space="preserve">Cena práce/ Jednotková cena bez DPH </t>
    </r>
    <r>
      <rPr>
        <sz val="10"/>
        <rFont val="Calibri"/>
        <family val="2"/>
        <charset val="238"/>
        <scheme val="minor"/>
      </rPr>
      <t>(EUR)</t>
    </r>
  </si>
  <si>
    <t>Skupina výdavkov 518 - Ostatné služby (Externé služby)</t>
  </si>
  <si>
    <t>hodina</t>
  </si>
  <si>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Popísať obsah danej položky (relevantné položky majú byť v súlade s popisom v prílohe ŽoNFP "Prieskum trhových cien"), odôvodniť opodstatnenosť každej položky rozpočtu, spôsobu výpočtu výšky oprávnených výdavkov na položky. V prípade potreby rozsiahlejšieho komentára k rozpočtu, tento môže byť vytvorený v dokumente Word a zaradený ako osobitná príloha k tejto prílohe ŽoNFP. Uvedený stĺpec slúži ako podpora pri posúdení oprávnenosti plánovaného rozpočtu projektu v rámci konania o ŽoNFP. </t>
    </r>
  </si>
  <si>
    <t xml:space="preserve">Výška výdavku bola stanovená na základe uzavretej zmluvy s úspešným uchádzačom VO a v súlade s údajmi, ktoré sú uvedené v tabuľke č. 12 formulára ŽoNFP - Verejné obstarávanie a pri rešpektovaní stanoveného finančného/percentuálneho limitu.   </t>
  </si>
  <si>
    <t>Výška výdavku bola stanovená v súlade s pracovnou zmluvou, resp. mzdou za rovnakú prácu alebo prácu v rovnakej hodnote pri rešpektovaní stanoveného finančného/percentuálneho limitu</t>
  </si>
  <si>
    <t>Výška výdavku bola stanovená zohľadnením stanoveného finančného limitu.</t>
  </si>
  <si>
    <r>
      <t>Skupina výdavkov 021 - Stavby</t>
    </r>
    <r>
      <rPr>
        <b/>
        <vertAlign val="superscript"/>
        <sz val="11"/>
        <rFont val="Calibri"/>
        <family val="2"/>
        <charset val="238"/>
        <scheme val="minor"/>
      </rPr>
      <t xml:space="preserve">2 </t>
    </r>
    <r>
      <rPr>
        <b/>
        <sz val="11"/>
        <rFont val="Calibri"/>
        <family val="2"/>
        <charset val="238"/>
        <scheme val="minor"/>
      </rPr>
      <t>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</si>
  <si>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t>Spolu 021 - Stavby 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</si>
  <si>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 Skupina „029 Ostatný dlhodobý hmotný majetok“ – ak relevantné v zmysle Opatrenia MF SR č.MF/16786/2007-31, § 32, bod 11, viď webový odkaz:</t>
    </r>
  </si>
  <si>
    <t>http://www.mfsr.sk/Components/CategoryDocuments/s_LoadDocument.aspx?categoryId=9479&amp;documentId=14113</t>
  </si>
  <si>
    <t>2</t>
  </si>
  <si>
    <t>4.</t>
  </si>
  <si>
    <t>5.</t>
  </si>
  <si>
    <t xml:space="preserve">Výška výdavku bola stanovená na základe rozpočtu stavby na úrovni výkazu výmer potvrdeného podpisom a pečiatkou oprávnenej osoby </t>
  </si>
  <si>
    <t>Výška výdavku bola stanovená na základe prieskumu trhu v zmysle predloženého vyhodnotenia prieskumu trhu a pri rešpektovaní stanoveného percentuálneho limitu</t>
  </si>
  <si>
    <t>3a</t>
  </si>
  <si>
    <t xml:space="preserve">Výška výdavku bola stanovená na základe uzavretej zmluvy s úspešným uchádzačom VO a v súlade s údajmi, ktoré sú uvedené v tabuľke č. 12 formulára ŽoNFP - Verejné obstarávanie a pri rešpektovaní stanoveného benchmarku/ finančného limitu.   </t>
  </si>
  <si>
    <t>6a</t>
  </si>
  <si>
    <t>Výška výdavku bola stanovená zohľadnením stanoveného percentuálneho limitu.</t>
  </si>
  <si>
    <t xml:space="preserve">b) výstavba novej budovy materskej školy / elokovaného pracoviska, za účelom rozšírenia a presunutia kapacity existujúcej materskej školy/elokovaného pracoviska </t>
  </si>
  <si>
    <t>Výška výdavku bola stanovená na základe dohody o prácach vykonávaných mimo pracovného pomeru, resp. v súlade s mzdou za rovnakú prácu alebo prácu rovnakej hodnoty pri rešpektovaní stanoveného finančného/percentuálneho limitu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</si>
  <si>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b) inej budovy pre potreby materskej školy/ elokovaného pracoviska za účelom presunutia a rozšírenia existujúcej kapacity z existujúcej  materskej školy/ elokovaného pracoviska</t>
    </r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</si>
  <si>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c) inej budovy za účelom zriadenia materskej školy/ elokovaného pracoviska</t>
    </r>
  </si>
  <si>
    <t>Rekonštrukcia, prístavba, nadstavba, zmena dispozície: a) budovy materskej školy / elokovaného pracoviska za účelom  rozšírenia jej kapacity</t>
  </si>
  <si>
    <r>
      <t xml:space="preserve">Celková cena práce/ Jednotková cena </t>
    </r>
    <r>
      <rPr>
        <sz val="10"/>
        <rFont val="Calibri"/>
        <family val="2"/>
        <charset val="238"/>
        <scheme val="minor"/>
      </rPr>
      <t>(EUR)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</si>
</sst>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-;\-* #,##0.00\ _K_č_-;_-* &quot;-&quot;??\ _K_č_-;_-@_-"/>
    <numFmt numFmtId="165" formatCode="#,##0.00\ &quot;€&quot;"/>
    <numFmt numFmtId="166" formatCode="#,##0.00_ ;\-#,##0.00\ 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Up="1">
      <left style="medium">
        <color auto="1"/>
      </left>
      <right/>
      <top style="medium">
        <color auto="1"/>
      </top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6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12" fillId="0" borderId="0"/>
    <xf numFmtId="0" fontId="17" fillId="0" borderId="0" applyNumberFormat="0" applyFill="0" applyBorder="0" applyAlignment="0" applyProtection="0"/>
  </cellStyleXfs>
  <cellXfs count="206">
    <xf numFmtId="0" fontId="0" fillId="0" borderId="0" xfId="0"/>
    <xf numFmtId="165" fontId="2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7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1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2" borderId="12" xfId="0" applyFont="1" applyFill="1" applyBorder="1" applyAlignment="1" applyProtection="1">
      <alignment horizontal="left" vertical="center" wrapText="1"/>
      <protection locked="0"/>
    </xf>
    <xf numFmtId="0" fontId="2" fillId="0" borderId="0" xfId="3" applyFont="1"/>
    <xf numFmtId="2" fontId="2" fillId="0" borderId="23" xfId="3" applyNumberFormat="1" applyFont="1" applyBorder="1"/>
    <xf numFmtId="2" fontId="2" fillId="0" borderId="24" xfId="3" applyNumberFormat="1" applyFont="1" applyBorder="1"/>
    <xf numFmtId="2" fontId="2" fillId="0" borderId="25" xfId="3" applyNumberFormat="1" applyFont="1" applyBorder="1"/>
    <xf numFmtId="2" fontId="2" fillId="0" borderId="16" xfId="3" applyNumberFormat="1" applyFont="1" applyBorder="1"/>
    <xf numFmtId="2" fontId="2" fillId="0" borderId="17" xfId="3" applyNumberFormat="1" applyFont="1" applyBorder="1"/>
    <xf numFmtId="2" fontId="2" fillId="0" borderId="0" xfId="3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left"/>
    </xf>
    <xf numFmtId="0" fontId="2" fillId="0" borderId="16" xfId="3" applyFont="1" applyBorder="1"/>
    <xf numFmtId="0" fontId="2" fillId="0" borderId="17" xfId="3" applyFont="1" applyBorder="1"/>
    <xf numFmtId="0" fontId="2" fillId="0" borderId="0" xfId="3" applyFont="1" applyBorder="1"/>
    <xf numFmtId="0" fontId="3" fillId="0" borderId="0" xfId="3" applyFont="1" applyFill="1" applyBorder="1"/>
    <xf numFmtId="2" fontId="2" fillId="0" borderId="11" xfId="3" applyNumberFormat="1" applyFont="1" applyBorder="1" applyAlignment="1" applyProtection="1">
      <alignment horizontal="center" vertical="center" wrapText="1"/>
      <protection locked="0"/>
    </xf>
    <xf numFmtId="0" fontId="3" fillId="0" borderId="0" xfId="3" applyFont="1" applyBorder="1"/>
    <xf numFmtId="0" fontId="2" fillId="0" borderId="0" xfId="3" applyFont="1" applyBorder="1" applyProtection="1">
      <protection locked="0"/>
    </xf>
    <xf numFmtId="0" fontId="2" fillId="0" borderId="32" xfId="3" applyFont="1" applyBorder="1"/>
    <xf numFmtId="0" fontId="2" fillId="0" borderId="0" xfId="3" applyFont="1" applyBorder="1" applyAlignment="1">
      <alignment horizontal="justify" vertical="top" wrapText="1"/>
    </xf>
    <xf numFmtId="0" fontId="3" fillId="6" borderId="11" xfId="3" applyFont="1" applyFill="1" applyBorder="1"/>
    <xf numFmtId="0" fontId="2" fillId="5" borderId="29" xfId="3" applyFont="1" applyFill="1" applyBorder="1" applyAlignment="1">
      <alignment horizontal="center"/>
    </xf>
    <xf numFmtId="166" fontId="3" fillId="6" borderId="0" xfId="3" applyNumberFormat="1" applyFont="1" applyFill="1" applyBorder="1" applyAlignment="1">
      <alignment horizontal="center"/>
    </xf>
    <xf numFmtId="166" fontId="3" fillId="6" borderId="0" xfId="3" applyNumberFormat="1" applyFont="1" applyFill="1" applyBorder="1" applyAlignment="1" applyProtection="1">
      <alignment horizontal="center"/>
    </xf>
    <xf numFmtId="0" fontId="2" fillId="0" borderId="0" xfId="3" applyFont="1" applyAlignment="1">
      <alignment vertical="center"/>
    </xf>
    <xf numFmtId="0" fontId="2" fillId="0" borderId="16" xfId="3" applyFont="1" applyBorder="1" applyAlignment="1">
      <alignment vertical="center"/>
    </xf>
    <xf numFmtId="0" fontId="2" fillId="0" borderId="11" xfId="3" applyFont="1" applyBorder="1" applyAlignment="1">
      <alignment horizontal="center" vertical="center"/>
    </xf>
    <xf numFmtId="2" fontId="2" fillId="0" borderId="11" xfId="3" applyNumberFormat="1" applyFont="1" applyBorder="1" applyAlignment="1" applyProtection="1">
      <alignment horizontal="center" vertical="center"/>
    </xf>
    <xf numFmtId="0" fontId="2" fillId="0" borderId="12" xfId="3" applyFont="1" applyBorder="1" applyAlignment="1" applyProtection="1">
      <alignment horizontal="left" vertical="center" wrapText="1"/>
      <protection locked="0"/>
    </xf>
    <xf numFmtId="0" fontId="8" fillId="0" borderId="11" xfId="3" applyFont="1" applyBorder="1" applyAlignment="1" applyProtection="1">
      <alignment horizontal="center" vertical="center" wrapText="1"/>
      <protection locked="0"/>
    </xf>
    <xf numFmtId="165" fontId="2" fillId="0" borderId="0" xfId="1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7" xfId="0" applyFont="1" applyFill="1" applyBorder="1" applyAlignment="1" applyProtection="1">
      <alignment horizontal="left" vertical="center" wrapText="1"/>
      <protection locked="0"/>
    </xf>
    <xf numFmtId="165" fontId="2" fillId="0" borderId="17" xfId="1" applyNumberFormat="1" applyFont="1" applyFill="1" applyBorder="1" applyAlignment="1" applyProtection="1">
      <alignment horizontal="center" vertical="center" wrapText="1"/>
      <protection locked="0" hidden="1"/>
    </xf>
    <xf numFmtId="0" fontId="14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2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0" xfId="0" applyFont="1"/>
    <xf numFmtId="0" fontId="13" fillId="0" borderId="0" xfId="0" applyFont="1" applyAlignment="1">
      <alignment horizontal="justify" vertical="center"/>
    </xf>
    <xf numFmtId="2" fontId="2" fillId="0" borderId="0" xfId="0" applyNumberFormat="1" applyFont="1" applyProtection="1">
      <protection locked="0"/>
    </xf>
    <xf numFmtId="2" fontId="2" fillId="0" borderId="0" xfId="0" applyNumberFormat="1" applyFont="1" applyBorder="1" applyAlignment="1" applyProtection="1">
      <protection locked="0"/>
    </xf>
    <xf numFmtId="2" fontId="2" fillId="0" borderId="0" xfId="0" applyNumberFormat="1" applyFont="1" applyBorder="1" applyAlignment="1" applyProtection="1">
      <alignment horizontal="right" vertical="center"/>
      <protection locked="0"/>
    </xf>
    <xf numFmtId="2" fontId="2" fillId="0" borderId="0" xfId="0" applyNumberFormat="1" applyFont="1" applyBorder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vertical="center"/>
      <protection locked="0"/>
    </xf>
    <xf numFmtId="2" fontId="2" fillId="0" borderId="0" xfId="0" applyNumberFormat="1" applyFont="1" applyFill="1" applyAlignment="1" applyProtection="1">
      <alignment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10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11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16" xfId="0" applyNumberFormat="1" applyFont="1" applyFill="1" applyBorder="1" applyAlignment="1" applyProtection="1">
      <alignment horizontal="left" vertical="center"/>
      <protection locked="0"/>
    </xf>
    <xf numFmtId="2" fontId="3" fillId="3" borderId="0" xfId="0" applyNumberFormat="1" applyFont="1" applyFill="1" applyBorder="1" applyAlignment="1" applyProtection="1">
      <alignment horizontal="left" vertical="center"/>
      <protection locked="0"/>
    </xf>
    <xf numFmtId="165" fontId="3" fillId="3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1" xfId="0" applyNumberFormat="1" applyFont="1" applyFill="1" applyBorder="1" applyAlignment="1" applyProtection="1">
      <alignment horizontal="justify" vertical="center" wrapText="1"/>
      <protection locked="0"/>
    </xf>
    <xf numFmtId="2" fontId="3" fillId="5" borderId="11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2" xfId="0" applyNumberFormat="1" applyFont="1" applyFill="1" applyBorder="1" applyAlignment="1" applyProtection="1">
      <alignment horizontal="center" vertical="center" wrapText="1"/>
      <protection locked="0"/>
    </xf>
    <xf numFmtId="2" fontId="2" fillId="5" borderId="10" xfId="0" applyNumberFormat="1" applyFont="1" applyFill="1" applyBorder="1" applyAlignment="1" applyProtection="1">
      <alignment horizontal="center" vertical="center"/>
      <protection locked="0"/>
    </xf>
    <xf numFmtId="165" fontId="2" fillId="0" borderId="11" xfId="1" applyNumberFormat="1" applyFont="1" applyBorder="1" applyAlignment="1" applyProtection="1">
      <alignment horizontal="right" vertical="center" wrapText="1"/>
      <protection locked="0" hidden="1"/>
    </xf>
    <xf numFmtId="165" fontId="3" fillId="5" borderId="11" xfId="1" applyNumberFormat="1" applyFont="1" applyFill="1" applyBorder="1" applyAlignment="1" applyProtection="1">
      <alignment horizontal="right" vertical="center" wrapText="1"/>
      <protection locked="0" hidden="1"/>
    </xf>
    <xf numFmtId="2" fontId="2" fillId="3" borderId="0" xfId="0" applyNumberFormat="1" applyFont="1" applyFill="1" applyProtection="1">
      <protection locked="0"/>
    </xf>
    <xf numFmtId="2" fontId="3" fillId="0" borderId="16" xfId="0" applyNumberFormat="1" applyFont="1" applyFill="1" applyBorder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left" vertical="center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2" fillId="0" borderId="0" xfId="0" applyNumberFormat="1" applyFont="1" applyFill="1" applyBorder="1" applyProtection="1">
      <protection locked="0"/>
    </xf>
    <xf numFmtId="165" fontId="3" fillId="0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3" fillId="6" borderId="20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Border="1" applyProtection="1">
      <protection locked="0"/>
    </xf>
    <xf numFmtId="2" fontId="3" fillId="0" borderId="0" xfId="0" applyNumberFormat="1" applyFont="1" applyFill="1" applyBorder="1" applyAlignment="1" applyProtection="1">
      <alignment horizontal="justify" wrapText="1"/>
      <protection locked="0"/>
    </xf>
    <xf numFmtId="165" fontId="3" fillId="0" borderId="0" xfId="1" applyNumberFormat="1" applyFont="1" applyFill="1" applyBorder="1" applyAlignment="1" applyProtection="1">
      <alignment horizontal="right" wrapText="1"/>
      <protection locked="0"/>
    </xf>
    <xf numFmtId="2" fontId="2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11" xfId="2" applyFont="1" applyFill="1" applyBorder="1" applyAlignment="1" applyProtection="1">
      <alignment horizontal="left" vertical="center" wrapText="1"/>
      <protection locked="0"/>
    </xf>
    <xf numFmtId="165" fontId="3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2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3" fillId="0" borderId="0" xfId="0" applyNumberFormat="1" applyFont="1" applyFill="1" applyBorder="1" applyAlignment="1" applyProtection="1">
      <alignment horizontal="justify" vertical="center" wrapText="1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wrapText="1"/>
      <protection locked="0"/>
    </xf>
    <xf numFmtId="2" fontId="2" fillId="0" borderId="0" xfId="0" applyNumberFormat="1" applyFont="1" applyAlignment="1" applyProtection="1">
      <alignment horizontal="left" wrapText="1"/>
      <protection locked="0"/>
    </xf>
    <xf numFmtId="2" fontId="3" fillId="5" borderId="11" xfId="0" applyNumberFormat="1" applyFont="1" applyFill="1" applyBorder="1" applyAlignment="1" applyProtection="1">
      <alignment horizontal="left" vertical="center"/>
      <protection locked="0"/>
    </xf>
    <xf numFmtId="2" fontId="3" fillId="6" borderId="8" xfId="0" applyNumberFormat="1" applyFont="1" applyFill="1" applyBorder="1" applyAlignment="1" applyProtection="1">
      <alignment horizontal="left" vertical="center" wrapText="1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1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2" fontId="3" fillId="6" borderId="11" xfId="0" applyNumberFormat="1" applyFont="1" applyFill="1" applyBorder="1" applyAlignment="1" applyProtection="1">
      <alignment horizontal="center" vertical="center" wrapText="1"/>
      <protection locked="0"/>
    </xf>
    <xf numFmtId="2" fontId="2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1" xfId="2" applyFont="1" applyFill="1" applyBorder="1" applyAlignment="1" applyProtection="1">
      <alignment horizontal="center" vertical="center" wrapText="1"/>
      <protection locked="0"/>
    </xf>
    <xf numFmtId="0" fontId="2" fillId="0" borderId="40" xfId="2" applyFont="1" applyFill="1" applyBorder="1" applyAlignment="1" applyProtection="1">
      <alignment horizontal="center" vertical="center" wrapText="1"/>
      <protection locked="0"/>
    </xf>
    <xf numFmtId="0" fontId="2" fillId="0" borderId="40" xfId="2" applyFont="1" applyFill="1" applyBorder="1" applyAlignment="1" applyProtection="1">
      <alignment horizontal="left" vertical="center" wrapText="1"/>
      <protection locked="0"/>
    </xf>
    <xf numFmtId="2" fontId="2" fillId="0" borderId="0" xfId="0" applyNumberFormat="1" applyFont="1" applyBorder="1" applyAlignment="1" applyProtection="1">
      <alignment vertical="center" wrapText="1"/>
      <protection locked="0"/>
    </xf>
    <xf numFmtId="2" fontId="2" fillId="0" borderId="0" xfId="0" applyNumberFormat="1" applyFont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/>
    <xf numFmtId="0" fontId="0" fillId="0" borderId="11" xfId="0" applyBorder="1" applyAlignment="1">
      <alignment horizontal="left" vertical="center" wrapText="1"/>
    </xf>
    <xf numFmtId="165" fontId="7" fillId="2" borderId="11" xfId="1" applyNumberFormat="1" applyFont="1" applyFill="1" applyBorder="1" applyAlignment="1" applyProtection="1">
      <alignment horizontal="left" vertical="center" wrapText="1"/>
      <protection locked="0" hidden="1"/>
    </xf>
    <xf numFmtId="0" fontId="8" fillId="2" borderId="12" xfId="0" applyFont="1" applyFill="1" applyBorder="1" applyAlignment="1" applyProtection="1">
      <alignment vertical="center" wrapText="1"/>
      <protection locked="0"/>
    </xf>
    <xf numFmtId="165" fontId="2" fillId="3" borderId="11" xfId="1" applyNumberFormat="1" applyFont="1" applyFill="1" applyBorder="1" applyAlignment="1" applyProtection="1">
      <alignment horizontal="center" vertical="center" wrapText="1"/>
      <protection locked="0" hidden="1"/>
    </xf>
    <xf numFmtId="2" fontId="3" fillId="5" borderId="37" xfId="0" applyNumberFormat="1" applyFont="1" applyFill="1" applyBorder="1" applyAlignment="1" applyProtection="1">
      <alignment horizontal="left" vertical="center"/>
      <protection locked="0"/>
    </xf>
    <xf numFmtId="2" fontId="3" fillId="5" borderId="13" xfId="0" applyNumberFormat="1" applyFont="1" applyFill="1" applyBorder="1" applyAlignment="1" applyProtection="1">
      <alignment horizontal="left" vertical="center"/>
      <protection locked="0"/>
    </xf>
    <xf numFmtId="2" fontId="3" fillId="5" borderId="14" xfId="0" applyNumberFormat="1" applyFont="1" applyFill="1" applyBorder="1" applyAlignment="1" applyProtection="1">
      <alignment horizontal="left" vertical="center"/>
      <protection locked="0"/>
    </xf>
    <xf numFmtId="2" fontId="3" fillId="6" borderId="7" xfId="0" applyNumberFormat="1" applyFont="1" applyFill="1" applyBorder="1" applyAlignment="1" applyProtection="1">
      <alignment horizontal="left" vertical="center" wrapText="1"/>
      <protection locked="0"/>
    </xf>
    <xf numFmtId="2" fontId="3" fillId="6" borderId="8" xfId="0" applyNumberFormat="1" applyFont="1" applyFill="1" applyBorder="1" applyAlignment="1" applyProtection="1">
      <alignment horizontal="left" vertical="center" wrapText="1"/>
      <protection locked="0"/>
    </xf>
    <xf numFmtId="2" fontId="3" fillId="6" borderId="9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5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3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4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5" xfId="0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2" fontId="3" fillId="5" borderId="10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1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2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1" xfId="0" applyNumberFormat="1" applyFont="1" applyFill="1" applyBorder="1" applyAlignment="1" applyProtection="1">
      <alignment horizontal="center" vertical="center" wrapText="1"/>
      <protection locked="0"/>
    </xf>
    <xf numFmtId="165" fontId="3" fillId="6" borderId="26" xfId="1" applyNumberFormat="1" applyFont="1" applyFill="1" applyBorder="1" applyAlignment="1" applyProtection="1">
      <alignment horizontal="center" vertical="center" wrapText="1"/>
      <protection locked="0"/>
    </xf>
    <xf numFmtId="165" fontId="3" fillId="6" borderId="27" xfId="1" applyNumberFormat="1" applyFont="1" applyFill="1" applyBorder="1" applyAlignment="1" applyProtection="1">
      <alignment horizontal="center" vertical="center" wrapText="1"/>
      <protection locked="0"/>
    </xf>
    <xf numFmtId="2" fontId="2" fillId="0" borderId="15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3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4" xfId="0" applyNumberFormat="1" applyFont="1" applyFill="1" applyBorder="1" applyAlignment="1" applyProtection="1">
      <alignment horizontal="left" vertical="center" wrapText="1"/>
      <protection locked="0"/>
    </xf>
    <xf numFmtId="165" fontId="2" fillId="5" borderId="11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12" xfId="1" applyNumberFormat="1" applyFont="1" applyFill="1" applyBorder="1" applyAlignment="1" applyProtection="1">
      <alignment horizontal="center" vertical="center" wrapText="1"/>
      <protection locked="0" hidden="1"/>
    </xf>
    <xf numFmtId="2" fontId="3" fillId="6" borderId="38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5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8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9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6" xfId="0" applyNumberFormat="1" applyFont="1" applyFill="1" applyBorder="1" applyAlignment="1" applyProtection="1">
      <alignment horizontal="center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/>
      <protection locked="0"/>
    </xf>
    <xf numFmtId="2" fontId="3" fillId="0" borderId="17" xfId="0" applyNumberFormat="1" applyFont="1" applyFill="1" applyBorder="1" applyAlignment="1" applyProtection="1">
      <alignment horizontal="center" vertical="center"/>
      <protection locked="0"/>
    </xf>
    <xf numFmtId="165" fontId="3" fillId="5" borderId="11" xfId="1" applyNumberFormat="1" applyFont="1" applyFill="1" applyBorder="1" applyAlignment="1" applyProtection="1">
      <alignment horizontal="center" vertical="center" wrapText="1"/>
      <protection locked="0" hidden="1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2" fontId="3" fillId="6" borderId="4" xfId="0" applyNumberFormat="1" applyFont="1" applyFill="1" applyBorder="1" applyAlignment="1" applyProtection="1">
      <alignment horizontal="left" vertical="center" wrapText="1"/>
      <protection locked="0"/>
    </xf>
    <xf numFmtId="2" fontId="3" fillId="6" borderId="28" xfId="0" applyNumberFormat="1" applyFont="1" applyFill="1" applyBorder="1" applyAlignment="1" applyProtection="1">
      <alignment horizontal="left" vertical="center" wrapText="1"/>
      <protection locked="0"/>
    </xf>
    <xf numFmtId="2" fontId="3" fillId="2" borderId="2" xfId="0" applyNumberFormat="1" applyFont="1" applyFill="1" applyBorder="1" applyAlignment="1" applyProtection="1">
      <alignment horizontal="left" vertical="center" wrapText="1"/>
      <protection locked="0"/>
    </xf>
    <xf numFmtId="2" fontId="3" fillId="2" borderId="3" xfId="0" applyNumberFormat="1" applyFont="1" applyFill="1" applyBorder="1" applyAlignment="1" applyProtection="1">
      <alignment horizontal="left" vertical="center" wrapText="1"/>
      <protection locked="0"/>
    </xf>
    <xf numFmtId="2" fontId="3" fillId="2" borderId="5" xfId="0" applyNumberFormat="1" applyFont="1" applyFill="1" applyBorder="1" applyAlignment="1" applyProtection="1">
      <alignment horizontal="left" vertical="center" wrapText="1"/>
      <protection locked="0"/>
    </xf>
    <xf numFmtId="2" fontId="3" fillId="2" borderId="6" xfId="0" applyNumberFormat="1" applyFont="1" applyFill="1" applyBorder="1" applyAlignment="1" applyProtection="1">
      <alignment horizontal="left" vertical="center" wrapText="1"/>
      <protection locked="0"/>
    </xf>
    <xf numFmtId="0" fontId="1" fillId="6" borderId="1" xfId="0" applyFont="1" applyFill="1" applyBorder="1" applyAlignment="1" applyProtection="1">
      <alignment horizontal="left" vertical="center"/>
      <protection locked="0"/>
    </xf>
    <xf numFmtId="0" fontId="1" fillId="6" borderId="21" xfId="0" applyFont="1" applyFill="1" applyBorder="1" applyAlignment="1" applyProtection="1">
      <alignment horizontal="left" vertical="center"/>
      <protection locked="0"/>
    </xf>
    <xf numFmtId="0" fontId="1" fillId="6" borderId="11" xfId="0" applyFont="1" applyFill="1" applyBorder="1" applyAlignment="1" applyProtection="1">
      <alignment horizontal="left" vertical="center"/>
    </xf>
    <xf numFmtId="0" fontId="1" fillId="6" borderId="12" xfId="0" applyFont="1" applyFill="1" applyBorder="1" applyAlignment="1" applyProtection="1">
      <alignment horizontal="left" vertical="center"/>
    </xf>
    <xf numFmtId="0" fontId="1" fillId="6" borderId="11" xfId="0" applyFont="1" applyFill="1" applyBorder="1" applyAlignment="1" applyProtection="1">
      <alignment horizontal="left" vertical="center"/>
      <protection locked="0"/>
    </xf>
    <xf numFmtId="0" fontId="1" fillId="6" borderId="12" xfId="0" applyFont="1" applyFill="1" applyBorder="1" applyAlignment="1" applyProtection="1">
      <alignment horizontal="left" vertical="center"/>
      <protection locked="0"/>
    </xf>
    <xf numFmtId="2" fontId="3" fillId="6" borderId="35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2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6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7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13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14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9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5" xfId="0" applyNumberFormat="1" applyFont="1" applyFill="1" applyBorder="1" applyAlignment="1" applyProtection="1">
      <alignment horizontal="center" vertical="center"/>
      <protection locked="0"/>
    </xf>
    <xf numFmtId="2" fontId="3" fillId="6" borderId="2" xfId="0" applyNumberFormat="1" applyFont="1" applyFill="1" applyBorder="1" applyAlignment="1" applyProtection="1">
      <alignment horizontal="center" vertical="center"/>
      <protection locked="0"/>
    </xf>
    <xf numFmtId="2" fontId="8" fillId="0" borderId="0" xfId="0" applyNumberFormat="1" applyFont="1" applyFill="1" applyBorder="1" applyAlignment="1" applyProtection="1">
      <alignment horizontal="left" vertical="center" wrapText="1"/>
      <protection locked="0"/>
    </xf>
    <xf numFmtId="2" fontId="8" fillId="0" borderId="0" xfId="0" applyNumberFormat="1" applyFont="1" applyAlignment="1" applyProtection="1">
      <alignment horizontal="left" vertical="center"/>
      <protection locked="0"/>
    </xf>
    <xf numFmtId="2" fontId="3" fillId="5" borderId="10" xfId="0" applyNumberFormat="1" applyFont="1" applyFill="1" applyBorder="1" applyAlignment="1" applyProtection="1">
      <alignment horizontal="left" vertical="center"/>
      <protection locked="0"/>
    </xf>
    <xf numFmtId="2" fontId="3" fillId="5" borderId="11" xfId="0" applyNumberFormat="1" applyFont="1" applyFill="1" applyBorder="1" applyAlignment="1" applyProtection="1">
      <alignment horizontal="left" vertical="center"/>
      <protection locked="0"/>
    </xf>
    <xf numFmtId="2" fontId="8" fillId="0" borderId="0" xfId="0" applyNumberFormat="1" applyFont="1" applyFill="1" applyAlignment="1" applyProtection="1">
      <alignment horizontal="left" vertical="center" wrapText="1"/>
      <protection locked="0"/>
    </xf>
    <xf numFmtId="2" fontId="17" fillId="0" borderId="0" xfId="5" applyNumberFormat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>
      <alignment horizontal="center" vertical="center"/>
    </xf>
    <xf numFmtId="2" fontId="3" fillId="5" borderId="13" xfId="3" applyNumberFormat="1" applyFont="1" applyFill="1" applyBorder="1" applyAlignment="1">
      <alignment horizontal="center" vertical="center"/>
    </xf>
    <xf numFmtId="2" fontId="3" fillId="0" borderId="15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3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4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31" xfId="3" applyNumberFormat="1" applyFont="1" applyFill="1" applyBorder="1" applyAlignment="1">
      <alignment horizontal="center" vertical="center" wrapText="1"/>
    </xf>
    <xf numFmtId="2" fontId="3" fillId="5" borderId="19" xfId="3" applyNumberFormat="1" applyFont="1" applyFill="1" applyBorder="1" applyAlignment="1">
      <alignment horizontal="center" vertical="center" wrapText="1"/>
    </xf>
    <xf numFmtId="2" fontId="3" fillId="5" borderId="15" xfId="3" applyNumberFormat="1" applyFont="1" applyFill="1" applyBorder="1" applyAlignment="1">
      <alignment horizontal="left" vertical="center"/>
    </xf>
    <xf numFmtId="2" fontId="3" fillId="5" borderId="14" xfId="3" applyNumberFormat="1" applyFont="1" applyFill="1" applyBorder="1" applyAlignment="1">
      <alignment horizontal="left" vertical="center"/>
    </xf>
    <xf numFmtId="0" fontId="2" fillId="0" borderId="15" xfId="3" applyFont="1" applyBorder="1" applyAlignment="1" applyProtection="1">
      <alignment horizontal="center"/>
      <protection locked="0"/>
    </xf>
    <xf numFmtId="0" fontId="2" fillId="0" borderId="13" xfId="3" applyFont="1" applyBorder="1" applyAlignment="1" applyProtection="1">
      <alignment horizontal="center"/>
      <protection locked="0"/>
    </xf>
    <xf numFmtId="0" fontId="2" fillId="0" borderId="14" xfId="3" applyFont="1" applyBorder="1" applyAlignment="1" applyProtection="1">
      <alignment horizontal="center"/>
      <protection locked="0"/>
    </xf>
    <xf numFmtId="0" fontId="3" fillId="6" borderId="30" xfId="3" applyFont="1" applyFill="1" applyBorder="1" applyAlignment="1">
      <alignment horizontal="center"/>
    </xf>
    <xf numFmtId="0" fontId="3" fillId="4" borderId="11" xfId="3" applyFont="1" applyFill="1" applyBorder="1" applyAlignment="1">
      <alignment horizontal="left" vertical="center"/>
    </xf>
    <xf numFmtId="0" fontId="11" fillId="0" borderId="15" xfId="3" applyFont="1" applyBorder="1" applyAlignment="1" applyProtection="1">
      <alignment horizontal="left"/>
      <protection locked="0"/>
    </xf>
    <xf numFmtId="0" fontId="11" fillId="0" borderId="13" xfId="3" applyFont="1" applyBorder="1" applyAlignment="1" applyProtection="1">
      <alignment horizontal="left"/>
      <protection locked="0"/>
    </xf>
    <xf numFmtId="0" fontId="11" fillId="0" borderId="14" xfId="3" applyFont="1" applyBorder="1" applyAlignment="1" applyProtection="1">
      <alignment horizontal="left"/>
      <protection locked="0"/>
    </xf>
    <xf numFmtId="0" fontId="2" fillId="5" borderId="12" xfId="3" applyFont="1" applyFill="1" applyBorder="1" applyAlignment="1">
      <alignment horizontal="center" vertical="center"/>
    </xf>
    <xf numFmtId="0" fontId="2" fillId="0" borderId="15" xfId="3" applyFont="1" applyBorder="1" applyAlignment="1" applyProtection="1">
      <alignment vertical="center" wrapText="1" shrinkToFit="1"/>
      <protection locked="0"/>
    </xf>
    <xf numFmtId="0" fontId="2" fillId="0" borderId="13" xfId="3" applyFont="1" applyBorder="1" applyAlignment="1" applyProtection="1">
      <alignment vertical="center" wrapText="1" shrinkToFit="1"/>
      <protection locked="0"/>
    </xf>
    <xf numFmtId="0" fontId="2" fillId="0" borderId="14" xfId="3" applyFont="1" applyBorder="1" applyAlignment="1" applyProtection="1">
      <alignment vertical="center" wrapText="1" shrinkToFit="1"/>
      <protection locked="0"/>
    </xf>
    <xf numFmtId="0" fontId="2" fillId="0" borderId="11" xfId="3" applyFont="1" applyBorder="1" applyAlignment="1" applyProtection="1">
      <alignment vertical="center" wrapText="1"/>
      <protection locked="0"/>
    </xf>
    <xf numFmtId="0" fontId="2" fillId="0" borderId="15" xfId="3" applyFont="1" applyBorder="1" applyAlignment="1" applyProtection="1">
      <alignment vertical="center" wrapText="1"/>
      <protection locked="0"/>
    </xf>
    <xf numFmtId="0" fontId="2" fillId="0" borderId="13" xfId="3" applyFont="1" applyBorder="1" applyAlignment="1" applyProtection="1">
      <alignment vertical="center" wrapText="1"/>
      <protection locked="0"/>
    </xf>
    <xf numFmtId="0" fontId="2" fillId="5" borderId="11" xfId="3" applyFont="1" applyFill="1" applyBorder="1" applyAlignment="1">
      <alignment horizontal="center" vertical="center"/>
    </xf>
    <xf numFmtId="0" fontId="2" fillId="5" borderId="29" xfId="3" applyFont="1" applyFill="1" applyBorder="1" applyAlignment="1">
      <alignment horizontal="center" vertical="center"/>
    </xf>
    <xf numFmtId="0" fontId="2" fillId="5" borderId="18" xfId="3" applyFont="1" applyFill="1" applyBorder="1" applyAlignment="1">
      <alignment horizontal="center" vertical="center"/>
    </xf>
    <xf numFmtId="0" fontId="2" fillId="5" borderId="11" xfId="3" applyFont="1" applyFill="1" applyBorder="1" applyAlignment="1">
      <alignment horizontal="center" vertical="center" wrapText="1"/>
    </xf>
    <xf numFmtId="0" fontId="2" fillId="0" borderId="19" xfId="3" applyFont="1" applyBorder="1" applyAlignment="1">
      <alignment horizontal="justify" vertical="top" wrapText="1"/>
    </xf>
    <xf numFmtId="0" fontId="2" fillId="0" borderId="22" xfId="3" applyFont="1" applyBorder="1" applyAlignment="1">
      <alignment horizontal="justify" vertical="top" wrapText="1"/>
    </xf>
    <xf numFmtId="0" fontId="2" fillId="0" borderId="33" xfId="3" applyFont="1" applyBorder="1" applyAlignment="1">
      <alignment horizontal="justify" vertical="top" wrapText="1"/>
    </xf>
    <xf numFmtId="0" fontId="2" fillId="0" borderId="34" xfId="3" applyFont="1" applyBorder="1" applyAlignment="1">
      <alignment horizontal="justify" vertical="top" wrapText="1"/>
    </xf>
    <xf numFmtId="166" fontId="3" fillId="0" borderId="15" xfId="3" applyNumberFormat="1" applyFont="1" applyBorder="1" applyAlignment="1">
      <alignment horizontal="left"/>
    </xf>
    <xf numFmtId="0" fontId="3" fillId="0" borderId="13" xfId="3" applyFont="1" applyBorder="1" applyAlignment="1">
      <alignment horizontal="left"/>
    </xf>
    <xf numFmtId="0" fontId="3" fillId="0" borderId="14" xfId="3" applyFont="1" applyBorder="1" applyAlignment="1">
      <alignment horizontal="left"/>
    </xf>
    <xf numFmtId="0" fontId="2" fillId="0" borderId="11" xfId="3" applyFont="1" applyBorder="1" applyAlignment="1" applyProtection="1">
      <alignment horizontal="center" wrapText="1"/>
      <protection locked="0"/>
    </xf>
    <xf numFmtId="0" fontId="2" fillId="0" borderId="0" xfId="3" applyFont="1" applyBorder="1" applyAlignment="1">
      <alignment horizontal="center"/>
    </xf>
    <xf numFmtId="0" fontId="0" fillId="0" borderId="11" xfId="0" applyBorder="1" applyAlignment="1">
      <alignment horizontal="center" vertical="center"/>
    </xf>
  </cellXfs>
  <cellStyles count="6">
    <cellStyle name="čiarky" xfId="1"/>
    <cellStyle name="Hypertextové prepojenie" xfId="5" builtinId="8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fsr.sk/Components/CategoryDocuments/s_LoadDocument.aspx?categoryId=9479&amp;documentId=14113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5"/>
  <sheetViews>
    <sheetView showGridLines="0" view="pageBreakPreview" zoomScaleNormal="80" zoomScaleSheetLayoutView="100" zoomScalePageLayoutView="80" workbookViewId="0">
      <selection activeCell="G6" sqref="G6:J6"/>
    </sheetView>
  </sheetViews>
  <sheetFormatPr defaultColWidth="9.140625" defaultRowHeight="15" x14ac:dyDescent="0.25"/>
  <cols>
    <col min="1" max="1" width="2.7109375" style="44" customWidth="1"/>
    <col min="2" max="2" width="7.5703125" style="44" customWidth="1"/>
    <col min="3" max="3" width="40.85546875" style="44" customWidth="1"/>
    <col min="4" max="4" width="11.42578125" style="44" customWidth="1"/>
    <col min="5" max="5" width="11.7109375" style="44" customWidth="1"/>
    <col min="6" max="6" width="15.42578125" style="44" customWidth="1"/>
    <col min="7" max="7" width="19.42578125" style="44" customWidth="1"/>
    <col min="8" max="8" width="18.85546875" style="44" customWidth="1"/>
    <col min="9" max="9" width="51.42578125" style="94" customWidth="1"/>
    <col min="10" max="10" width="55" style="44" customWidth="1"/>
    <col min="11" max="11" width="5.42578125" style="44" customWidth="1"/>
    <col min="12" max="12" width="2.85546875" style="44" customWidth="1"/>
    <col min="13" max="13" width="9.140625" style="44"/>
    <col min="14" max="14" width="13.7109375" style="44" bestFit="1" customWidth="1"/>
    <col min="15" max="16384" width="9.140625" style="44"/>
  </cols>
  <sheetData>
    <row r="1" spans="2:10" ht="29.25" customHeight="1" x14ac:dyDescent="0.25">
      <c r="B1" s="139" t="s">
        <v>0</v>
      </c>
      <c r="C1" s="139"/>
      <c r="D1" s="86"/>
      <c r="E1" s="86"/>
      <c r="F1" s="86"/>
      <c r="G1" s="45"/>
      <c r="H1" s="45"/>
      <c r="I1" s="92"/>
      <c r="J1" s="46" t="s">
        <v>84</v>
      </c>
    </row>
    <row r="2" spans="2:10" ht="15.75" thickBot="1" x14ac:dyDescent="0.3">
      <c r="B2" s="47"/>
      <c r="G2" s="47"/>
      <c r="H2" s="47"/>
      <c r="I2" s="93"/>
      <c r="J2" s="47"/>
    </row>
    <row r="3" spans="2:10" s="48" customFormat="1" ht="24" customHeight="1" x14ac:dyDescent="0.25">
      <c r="B3" s="159" t="s">
        <v>60</v>
      </c>
      <c r="C3" s="160"/>
      <c r="D3" s="160"/>
      <c r="E3" s="160"/>
      <c r="F3" s="160"/>
      <c r="G3" s="142"/>
      <c r="H3" s="142"/>
      <c r="I3" s="142"/>
      <c r="J3" s="143"/>
    </row>
    <row r="4" spans="2:10" s="48" customFormat="1" ht="25.5" customHeight="1" thickBot="1" x14ac:dyDescent="0.3">
      <c r="B4" s="130" t="s">
        <v>61</v>
      </c>
      <c r="C4" s="131"/>
      <c r="D4" s="131"/>
      <c r="E4" s="131"/>
      <c r="F4" s="131"/>
      <c r="G4" s="144"/>
      <c r="H4" s="144"/>
      <c r="I4" s="144"/>
      <c r="J4" s="145"/>
    </row>
    <row r="5" spans="2:10" s="49" customFormat="1" ht="25.5" customHeight="1" thickBot="1" x14ac:dyDescent="0.3">
      <c r="B5" s="50"/>
      <c r="C5" s="50"/>
      <c r="D5" s="84"/>
      <c r="E5" s="84"/>
      <c r="F5" s="84"/>
      <c r="G5" s="41"/>
      <c r="H5" s="41"/>
      <c r="I5" s="41"/>
      <c r="J5" s="41"/>
    </row>
    <row r="6" spans="2:10" s="49" customFormat="1" ht="30.75" customHeight="1" x14ac:dyDescent="0.25">
      <c r="B6" s="152" t="s">
        <v>74</v>
      </c>
      <c r="C6" s="153"/>
      <c r="D6" s="153"/>
      <c r="E6" s="153"/>
      <c r="F6" s="154"/>
      <c r="G6" s="146"/>
      <c r="H6" s="146"/>
      <c r="I6" s="146"/>
      <c r="J6" s="147"/>
    </row>
    <row r="7" spans="2:10" s="49" customFormat="1" ht="30" customHeight="1" x14ac:dyDescent="0.25">
      <c r="B7" s="155" t="s">
        <v>62</v>
      </c>
      <c r="C7" s="156"/>
      <c r="D7" s="156"/>
      <c r="E7" s="156"/>
      <c r="F7" s="157"/>
      <c r="G7" s="148"/>
      <c r="H7" s="148"/>
      <c r="I7" s="148"/>
      <c r="J7" s="149"/>
    </row>
    <row r="8" spans="2:10" s="49" customFormat="1" ht="30" hidden="1" customHeight="1" x14ac:dyDescent="0.25">
      <c r="B8" s="51"/>
      <c r="C8" s="52"/>
      <c r="D8" s="87"/>
      <c r="E8" s="87"/>
      <c r="F8" s="87"/>
      <c r="G8" s="150" t="str">
        <f>IF(G6="","",IF(G6="Podpora výstavby nových predškolských zariadení v obciach s prítomnosťou MRK","výst","rekon"))</f>
        <v/>
      </c>
      <c r="H8" s="150"/>
      <c r="I8" s="150"/>
      <c r="J8" s="151"/>
    </row>
    <row r="9" spans="2:10" s="49" customFormat="1" ht="37.5" customHeight="1" thickBot="1" x14ac:dyDescent="0.3">
      <c r="B9" s="130" t="s">
        <v>77</v>
      </c>
      <c r="C9" s="131"/>
      <c r="D9" s="131"/>
      <c r="E9" s="131"/>
      <c r="F9" s="158"/>
      <c r="G9" s="140"/>
      <c r="H9" s="140"/>
      <c r="I9" s="140"/>
      <c r="J9" s="141"/>
    </row>
    <row r="10" spans="2:10" ht="15.75" thickBot="1" x14ac:dyDescent="0.3"/>
    <row r="11" spans="2:10" ht="29.25" customHeight="1" thickBot="1" x14ac:dyDescent="0.3">
      <c r="B11" s="132" t="s">
        <v>81</v>
      </c>
      <c r="C11" s="133"/>
      <c r="D11" s="133"/>
      <c r="E11" s="133"/>
      <c r="F11" s="133"/>
      <c r="G11" s="133"/>
      <c r="H11" s="133"/>
      <c r="I11" s="133"/>
      <c r="J11" s="134"/>
    </row>
    <row r="12" spans="2:10" ht="11.25" customHeight="1" x14ac:dyDescent="0.25">
      <c r="B12" s="53"/>
      <c r="C12" s="54"/>
      <c r="D12" s="54"/>
      <c r="E12" s="54"/>
      <c r="F12" s="54"/>
      <c r="G12" s="55"/>
      <c r="H12" s="55"/>
      <c r="I12" s="1"/>
      <c r="J12" s="2"/>
    </row>
    <row r="13" spans="2:10" x14ac:dyDescent="0.25">
      <c r="B13" s="119" t="s">
        <v>94</v>
      </c>
      <c r="C13" s="120"/>
      <c r="D13" s="120"/>
      <c r="E13" s="120"/>
      <c r="F13" s="120"/>
      <c r="G13" s="120"/>
      <c r="H13" s="120"/>
      <c r="I13" s="120"/>
      <c r="J13" s="121"/>
    </row>
    <row r="14" spans="2:10" ht="51.75" customHeight="1" x14ac:dyDescent="0.25">
      <c r="B14" s="56" t="s">
        <v>3</v>
      </c>
      <c r="C14" s="113" t="s">
        <v>4</v>
      </c>
      <c r="D14" s="114"/>
      <c r="E14" s="114"/>
      <c r="F14" s="115"/>
      <c r="G14" s="58" t="s">
        <v>5</v>
      </c>
      <c r="H14" s="58" t="s">
        <v>6</v>
      </c>
      <c r="I14" s="85" t="s">
        <v>28</v>
      </c>
      <c r="J14" s="59" t="s">
        <v>82</v>
      </c>
    </row>
    <row r="15" spans="2:10" x14ac:dyDescent="0.25">
      <c r="B15" s="60" t="s">
        <v>8</v>
      </c>
      <c r="C15" s="116" t="s">
        <v>22</v>
      </c>
      <c r="D15" s="117"/>
      <c r="E15" s="117"/>
      <c r="F15" s="118"/>
      <c r="G15" s="61">
        <v>0</v>
      </c>
      <c r="H15" s="61">
        <f>ROUND(G15*1.2,2)</f>
        <v>0</v>
      </c>
      <c r="I15" s="104"/>
      <c r="J15" s="8"/>
    </row>
    <row r="16" spans="2:10" x14ac:dyDescent="0.25">
      <c r="B16" s="60" t="s">
        <v>9</v>
      </c>
      <c r="C16" s="116" t="s">
        <v>11</v>
      </c>
      <c r="D16" s="117"/>
      <c r="E16" s="117"/>
      <c r="F16" s="118"/>
      <c r="G16" s="61">
        <v>0</v>
      </c>
      <c r="H16" s="61">
        <f>ROUND(G16*1.2,2)</f>
        <v>0</v>
      </c>
      <c r="I16" s="104"/>
      <c r="J16" s="8"/>
    </row>
    <row r="17" spans="2:10" x14ac:dyDescent="0.25">
      <c r="B17" s="60" t="s">
        <v>10</v>
      </c>
      <c r="C17" s="116" t="s">
        <v>12</v>
      </c>
      <c r="D17" s="117"/>
      <c r="E17" s="117"/>
      <c r="F17" s="118"/>
      <c r="G17" s="61">
        <v>0</v>
      </c>
      <c r="H17" s="61">
        <f t="shared" ref="H17" si="0">ROUND(G17*1.2,2)</f>
        <v>0</v>
      </c>
      <c r="I17" s="104"/>
      <c r="J17" s="8"/>
    </row>
    <row r="18" spans="2:10" ht="17.25" x14ac:dyDescent="0.25">
      <c r="B18" s="107" t="s">
        <v>95</v>
      </c>
      <c r="C18" s="108"/>
      <c r="D18" s="108"/>
      <c r="E18" s="108"/>
      <c r="F18" s="109"/>
      <c r="G18" s="62">
        <f>SUM(G15:G17)</f>
        <v>0</v>
      </c>
      <c r="H18" s="62">
        <f>SUM(H15:H17)</f>
        <v>0</v>
      </c>
      <c r="I18" s="128"/>
      <c r="J18" s="129"/>
    </row>
    <row r="19" spans="2:10" s="63" customFormat="1" ht="11.25" customHeight="1" x14ac:dyDescent="0.25">
      <c r="B19" s="53"/>
      <c r="C19" s="54"/>
      <c r="D19" s="54"/>
      <c r="E19" s="54"/>
      <c r="F19" s="54"/>
      <c r="G19" s="55"/>
      <c r="H19" s="55"/>
      <c r="I19" s="1"/>
      <c r="J19" s="2"/>
    </row>
    <row r="20" spans="2:10" x14ac:dyDescent="0.25">
      <c r="B20" s="119" t="s">
        <v>30</v>
      </c>
      <c r="C20" s="120"/>
      <c r="D20" s="120"/>
      <c r="E20" s="120"/>
      <c r="F20" s="120"/>
      <c r="G20" s="120"/>
      <c r="H20" s="120"/>
      <c r="I20" s="120"/>
      <c r="J20" s="121"/>
    </row>
    <row r="21" spans="2:10" ht="27" x14ac:dyDescent="0.25">
      <c r="B21" s="56" t="s">
        <v>3</v>
      </c>
      <c r="C21" s="113" t="s">
        <v>4</v>
      </c>
      <c r="D21" s="114"/>
      <c r="E21" s="114"/>
      <c r="F21" s="115"/>
      <c r="G21" s="58" t="s">
        <v>5</v>
      </c>
      <c r="H21" s="58" t="s">
        <v>6</v>
      </c>
      <c r="I21" s="85" t="s">
        <v>28</v>
      </c>
      <c r="J21" s="59" t="s">
        <v>82</v>
      </c>
    </row>
    <row r="22" spans="2:10" x14ac:dyDescent="0.25">
      <c r="B22" s="60" t="s">
        <v>8</v>
      </c>
      <c r="C22" s="125" t="s">
        <v>13</v>
      </c>
      <c r="D22" s="126"/>
      <c r="E22" s="126"/>
      <c r="F22" s="127"/>
      <c r="G22" s="61">
        <v>0</v>
      </c>
      <c r="H22" s="61">
        <f>ROUND(G22*1.2,2)</f>
        <v>0</v>
      </c>
      <c r="I22" s="104"/>
      <c r="J22" s="105"/>
    </row>
    <row r="23" spans="2:10" x14ac:dyDescent="0.25">
      <c r="B23" s="107" t="s">
        <v>31</v>
      </c>
      <c r="C23" s="108"/>
      <c r="D23" s="108"/>
      <c r="E23" s="108"/>
      <c r="F23" s="109"/>
      <c r="G23" s="62">
        <f>SUM(G22:G22)</f>
        <v>0</v>
      </c>
      <c r="H23" s="62">
        <f>SUM(H22:H22)</f>
        <v>0</v>
      </c>
      <c r="I23" s="128"/>
      <c r="J23" s="129"/>
    </row>
    <row r="24" spans="2:10" ht="12" customHeight="1" x14ac:dyDescent="0.25">
      <c r="B24" s="135"/>
      <c r="C24" s="136"/>
      <c r="D24" s="136"/>
      <c r="E24" s="136"/>
      <c r="F24" s="136"/>
      <c r="G24" s="136"/>
      <c r="H24" s="136"/>
      <c r="I24" s="136"/>
      <c r="J24" s="137"/>
    </row>
    <row r="25" spans="2:10" x14ac:dyDescent="0.25">
      <c r="B25" s="119" t="s">
        <v>14</v>
      </c>
      <c r="C25" s="120"/>
      <c r="D25" s="120"/>
      <c r="E25" s="120"/>
      <c r="F25" s="120"/>
      <c r="G25" s="120"/>
      <c r="H25" s="120"/>
      <c r="I25" s="120"/>
      <c r="J25" s="121"/>
    </row>
    <row r="26" spans="2:10" ht="27" x14ac:dyDescent="0.25">
      <c r="B26" s="56" t="s">
        <v>3</v>
      </c>
      <c r="C26" s="113" t="s">
        <v>4</v>
      </c>
      <c r="D26" s="114"/>
      <c r="E26" s="114"/>
      <c r="F26" s="115"/>
      <c r="G26" s="58" t="s">
        <v>5</v>
      </c>
      <c r="H26" s="58" t="s">
        <v>6</v>
      </c>
      <c r="I26" s="85" t="s">
        <v>28</v>
      </c>
      <c r="J26" s="59" t="s">
        <v>82</v>
      </c>
    </row>
    <row r="27" spans="2:10" x14ac:dyDescent="0.25">
      <c r="B27" s="60" t="s">
        <v>8</v>
      </c>
      <c r="C27" s="116" t="s">
        <v>29</v>
      </c>
      <c r="D27" s="117"/>
      <c r="E27" s="117"/>
      <c r="F27" s="118"/>
      <c r="G27" s="61">
        <v>0</v>
      </c>
      <c r="H27" s="61">
        <f t="shared" ref="H27" si="1">ROUND(G27*1.2,2)</f>
        <v>0</v>
      </c>
      <c r="I27" s="104"/>
      <c r="J27" s="105"/>
    </row>
    <row r="28" spans="2:10" x14ac:dyDescent="0.25">
      <c r="B28" s="60" t="s">
        <v>98</v>
      </c>
      <c r="C28" s="116" t="s">
        <v>29</v>
      </c>
      <c r="D28" s="117"/>
      <c r="E28" s="117"/>
      <c r="F28" s="118"/>
      <c r="G28" s="61">
        <v>0</v>
      </c>
      <c r="H28" s="61">
        <f t="shared" ref="H28" si="2">ROUND(G28*1.2,2)</f>
        <v>0</v>
      </c>
      <c r="I28" s="104"/>
      <c r="J28" s="105"/>
    </row>
    <row r="29" spans="2:10" x14ac:dyDescent="0.25">
      <c r="B29" s="107" t="s">
        <v>15</v>
      </c>
      <c r="C29" s="108"/>
      <c r="D29" s="108"/>
      <c r="E29" s="108"/>
      <c r="F29" s="109"/>
      <c r="G29" s="62">
        <f>SUM(G27:G28)</f>
        <v>0</v>
      </c>
      <c r="H29" s="62">
        <f>SUM(H27:H28)</f>
        <v>0</v>
      </c>
      <c r="I29" s="128"/>
      <c r="J29" s="129"/>
    </row>
    <row r="30" spans="2:10" x14ac:dyDescent="0.25">
      <c r="B30" s="64"/>
      <c r="C30" s="65"/>
      <c r="D30" s="65"/>
      <c r="E30" s="65"/>
      <c r="F30" s="65"/>
      <c r="G30" s="66"/>
      <c r="H30" s="66"/>
      <c r="I30" s="3"/>
      <c r="J30" s="38"/>
    </row>
    <row r="31" spans="2:10" s="48" customFormat="1" x14ac:dyDescent="0.25">
      <c r="B31" s="119" t="s">
        <v>16</v>
      </c>
      <c r="C31" s="120"/>
      <c r="D31" s="120"/>
      <c r="E31" s="120"/>
      <c r="F31" s="120"/>
      <c r="G31" s="120"/>
      <c r="H31" s="120"/>
      <c r="I31" s="120"/>
      <c r="J31" s="121"/>
    </row>
    <row r="32" spans="2:10" s="48" customFormat="1" ht="27" x14ac:dyDescent="0.25">
      <c r="B32" s="56" t="s">
        <v>3</v>
      </c>
      <c r="C32" s="113" t="s">
        <v>4</v>
      </c>
      <c r="D32" s="114"/>
      <c r="E32" s="114"/>
      <c r="F32" s="115"/>
      <c r="G32" s="58" t="s">
        <v>5</v>
      </c>
      <c r="H32" s="58" t="s">
        <v>6</v>
      </c>
      <c r="I32" s="85" t="s">
        <v>28</v>
      </c>
      <c r="J32" s="59" t="s">
        <v>82</v>
      </c>
    </row>
    <row r="33" spans="1:10" s="48" customFormat="1" x14ac:dyDescent="0.25">
      <c r="B33" s="60" t="s">
        <v>8</v>
      </c>
      <c r="C33" s="125" t="s">
        <v>29</v>
      </c>
      <c r="D33" s="126"/>
      <c r="E33" s="126"/>
      <c r="F33" s="127"/>
      <c r="G33" s="61">
        <v>0</v>
      </c>
      <c r="H33" s="61">
        <f>ROUND(G33*1.2,2)</f>
        <v>0</v>
      </c>
      <c r="I33" s="104"/>
      <c r="J33" s="8"/>
    </row>
    <row r="34" spans="1:10" s="48" customFormat="1" x14ac:dyDescent="0.25">
      <c r="B34" s="60" t="s">
        <v>98</v>
      </c>
      <c r="C34" s="125" t="s">
        <v>29</v>
      </c>
      <c r="D34" s="126"/>
      <c r="E34" s="126"/>
      <c r="F34" s="127"/>
      <c r="G34" s="61">
        <v>0</v>
      </c>
      <c r="H34" s="61">
        <f>ROUND(G34*1.2,2)</f>
        <v>0</v>
      </c>
      <c r="I34" s="104"/>
      <c r="J34" s="8"/>
    </row>
    <row r="35" spans="1:10" s="48" customFormat="1" x14ac:dyDescent="0.25">
      <c r="B35" s="107" t="s">
        <v>17</v>
      </c>
      <c r="C35" s="108"/>
      <c r="D35" s="108"/>
      <c r="E35" s="108"/>
      <c r="F35" s="109"/>
      <c r="G35" s="62">
        <f>SUM(G33:G34)</f>
        <v>0</v>
      </c>
      <c r="H35" s="62">
        <f>SUM(H33:H34)</f>
        <v>0</v>
      </c>
      <c r="I35" s="128"/>
      <c r="J35" s="129"/>
    </row>
    <row r="36" spans="1:10" ht="16.5" customHeight="1" thickBot="1" x14ac:dyDescent="0.3">
      <c r="B36" s="64"/>
      <c r="C36" s="65"/>
      <c r="D36" s="65"/>
      <c r="E36" s="65"/>
      <c r="F36" s="65"/>
      <c r="G36" s="68"/>
      <c r="H36" s="68"/>
      <c r="I36" s="36"/>
      <c r="J36" s="37"/>
    </row>
    <row r="37" spans="1:10" s="48" customFormat="1" ht="22.5" customHeight="1" thickBot="1" x14ac:dyDescent="0.3">
      <c r="B37" s="110" t="s">
        <v>69</v>
      </c>
      <c r="C37" s="111"/>
      <c r="D37" s="111"/>
      <c r="E37" s="111"/>
      <c r="F37" s="112"/>
      <c r="G37" s="69">
        <f>G18+G23+G29+G35</f>
        <v>0</v>
      </c>
      <c r="H37" s="69">
        <f>H18+H23+H29+H35</f>
        <v>0</v>
      </c>
      <c r="I37" s="123"/>
      <c r="J37" s="124"/>
    </row>
    <row r="38" spans="1:10" ht="15.75" thickBot="1" x14ac:dyDescent="0.3">
      <c r="A38" s="70"/>
      <c r="B38" s="67"/>
      <c r="C38" s="71"/>
      <c r="D38" s="71"/>
      <c r="E38" s="71"/>
      <c r="F38" s="71"/>
      <c r="G38" s="72"/>
      <c r="H38" s="72"/>
      <c r="I38" s="78"/>
      <c r="J38" s="73"/>
    </row>
    <row r="39" spans="1:10" ht="21.75" customHeight="1" thickBot="1" x14ac:dyDescent="0.3">
      <c r="B39" s="132" t="s">
        <v>18</v>
      </c>
      <c r="C39" s="133"/>
      <c r="D39" s="133"/>
      <c r="E39" s="133"/>
      <c r="F39" s="133"/>
      <c r="G39" s="133"/>
      <c r="H39" s="133"/>
      <c r="I39" s="133"/>
      <c r="J39" s="134"/>
    </row>
    <row r="40" spans="1:10" ht="10.5" customHeight="1" x14ac:dyDescent="0.25">
      <c r="B40" s="53"/>
      <c r="C40" s="54"/>
      <c r="D40" s="54"/>
      <c r="E40" s="54"/>
      <c r="F40" s="54"/>
      <c r="G40" s="55"/>
      <c r="H40" s="55"/>
      <c r="I40" s="1"/>
      <c r="J40" s="2"/>
    </row>
    <row r="41" spans="1:10" x14ac:dyDescent="0.25">
      <c r="B41" s="119" t="s">
        <v>88</v>
      </c>
      <c r="C41" s="120"/>
      <c r="D41" s="120"/>
      <c r="E41" s="120"/>
      <c r="F41" s="120"/>
      <c r="G41" s="120"/>
      <c r="H41" s="120"/>
      <c r="I41" s="120"/>
      <c r="J41" s="121"/>
    </row>
    <row r="42" spans="1:10" ht="57.75" x14ac:dyDescent="0.25">
      <c r="B42" s="56" t="s">
        <v>3</v>
      </c>
      <c r="C42" s="57" t="s">
        <v>4</v>
      </c>
      <c r="D42" s="88" t="s">
        <v>37</v>
      </c>
      <c r="E42" s="88" t="s">
        <v>38</v>
      </c>
      <c r="F42" s="88" t="s">
        <v>87</v>
      </c>
      <c r="G42" s="58" t="s">
        <v>5</v>
      </c>
      <c r="H42" s="58" t="s">
        <v>6</v>
      </c>
      <c r="I42" s="85" t="s">
        <v>28</v>
      </c>
      <c r="J42" s="59" t="s">
        <v>82</v>
      </c>
    </row>
    <row r="43" spans="1:10" s="48" customFormat="1" x14ac:dyDescent="0.25">
      <c r="B43" s="60" t="s">
        <v>8</v>
      </c>
      <c r="C43" s="74" t="s">
        <v>83</v>
      </c>
      <c r="D43" s="89" t="s">
        <v>89</v>
      </c>
      <c r="E43" s="74"/>
      <c r="F43" s="74"/>
      <c r="G43" s="61">
        <f>ROUND(E43*F43,2)</f>
        <v>0</v>
      </c>
      <c r="H43" s="61">
        <f>ROUND(G43*1.2,2)</f>
        <v>0</v>
      </c>
      <c r="I43" s="104"/>
      <c r="J43" s="8"/>
    </row>
    <row r="44" spans="1:10" s="48" customFormat="1" x14ac:dyDescent="0.25">
      <c r="B44" s="60" t="s">
        <v>9</v>
      </c>
      <c r="C44" s="74" t="s">
        <v>40</v>
      </c>
      <c r="D44" s="90"/>
      <c r="E44" s="91"/>
      <c r="F44" s="91"/>
      <c r="G44" s="61">
        <f t="shared" ref="G44:G47" si="3">ROUND(E44*F44,2)</f>
        <v>0</v>
      </c>
      <c r="H44" s="61">
        <f t="shared" ref="H44:H47" si="4">ROUND(G44*1.2,2)</f>
        <v>0</v>
      </c>
      <c r="I44" s="104"/>
      <c r="J44" s="8"/>
    </row>
    <row r="45" spans="1:10" s="48" customFormat="1" x14ac:dyDescent="0.25">
      <c r="B45" s="60" t="s">
        <v>10</v>
      </c>
      <c r="C45" s="74" t="s">
        <v>67</v>
      </c>
      <c r="D45" s="90"/>
      <c r="E45" s="91"/>
      <c r="F45" s="91"/>
      <c r="G45" s="61">
        <f t="shared" si="3"/>
        <v>0</v>
      </c>
      <c r="H45" s="61">
        <f t="shared" si="4"/>
        <v>0</v>
      </c>
      <c r="I45" s="104"/>
      <c r="J45" s="8"/>
    </row>
    <row r="46" spans="1:10" s="48" customFormat="1" x14ac:dyDescent="0.25">
      <c r="B46" s="60" t="s">
        <v>99</v>
      </c>
      <c r="C46" s="74"/>
      <c r="D46" s="89"/>
      <c r="E46" s="74"/>
      <c r="F46" s="74"/>
      <c r="G46" s="61">
        <f t="shared" si="3"/>
        <v>0</v>
      </c>
      <c r="H46" s="61">
        <f t="shared" si="4"/>
        <v>0</v>
      </c>
      <c r="I46" s="104"/>
      <c r="J46" s="8"/>
    </row>
    <row r="47" spans="1:10" s="48" customFormat="1" x14ac:dyDescent="0.25">
      <c r="B47" s="60" t="s">
        <v>100</v>
      </c>
      <c r="C47" s="74"/>
      <c r="D47" s="89"/>
      <c r="E47" s="74"/>
      <c r="F47" s="74"/>
      <c r="G47" s="61">
        <f t="shared" si="3"/>
        <v>0</v>
      </c>
      <c r="H47" s="61">
        <f t="shared" si="4"/>
        <v>0</v>
      </c>
      <c r="I47" s="104"/>
      <c r="J47" s="8"/>
    </row>
    <row r="48" spans="1:10" x14ac:dyDescent="0.25">
      <c r="B48" s="163" t="s">
        <v>34</v>
      </c>
      <c r="C48" s="164"/>
      <c r="D48" s="82"/>
      <c r="E48" s="82"/>
      <c r="F48" s="82"/>
      <c r="G48" s="62">
        <f>SUM(G43:G47)</f>
        <v>0</v>
      </c>
      <c r="H48" s="62">
        <f>SUM(H43:H47)</f>
        <v>0</v>
      </c>
      <c r="I48" s="128"/>
      <c r="J48" s="129"/>
    </row>
    <row r="49" spans="2:12" x14ac:dyDescent="0.25">
      <c r="B49" s="135"/>
      <c r="C49" s="136"/>
      <c r="D49" s="136"/>
      <c r="E49" s="136"/>
      <c r="F49" s="136"/>
      <c r="G49" s="136"/>
      <c r="H49" s="136"/>
      <c r="I49" s="136"/>
      <c r="J49" s="137"/>
    </row>
    <row r="50" spans="2:12" x14ac:dyDescent="0.25">
      <c r="B50" s="119" t="s">
        <v>32</v>
      </c>
      <c r="C50" s="120"/>
      <c r="D50" s="120"/>
      <c r="E50" s="120"/>
      <c r="F50" s="120"/>
      <c r="G50" s="120"/>
      <c r="H50" s="120"/>
      <c r="I50" s="120"/>
      <c r="J50" s="121"/>
    </row>
    <row r="51" spans="2:12" ht="60" x14ac:dyDescent="0.25">
      <c r="B51" s="56" t="s">
        <v>3</v>
      </c>
      <c r="C51" s="57" t="s">
        <v>4</v>
      </c>
      <c r="D51" s="88" t="s">
        <v>37</v>
      </c>
      <c r="E51" s="88" t="s">
        <v>38</v>
      </c>
      <c r="F51" s="88" t="s">
        <v>112</v>
      </c>
      <c r="G51" s="122" t="s">
        <v>19</v>
      </c>
      <c r="H51" s="122"/>
      <c r="I51" s="85" t="s">
        <v>28</v>
      </c>
      <c r="J51" s="59" t="s">
        <v>82</v>
      </c>
    </row>
    <row r="52" spans="2:12" x14ac:dyDescent="0.25">
      <c r="B52" s="60" t="s">
        <v>8</v>
      </c>
      <c r="C52" s="4" t="s">
        <v>39</v>
      </c>
      <c r="D52" s="95" t="s">
        <v>89</v>
      </c>
      <c r="E52" s="4"/>
      <c r="F52" s="4"/>
      <c r="G52" s="106">
        <f>E52*F52</f>
        <v>0</v>
      </c>
      <c r="H52" s="106"/>
      <c r="I52" s="104"/>
      <c r="J52" s="8"/>
    </row>
    <row r="53" spans="2:12" x14ac:dyDescent="0.25">
      <c r="B53" s="60" t="s">
        <v>9</v>
      </c>
      <c r="C53" s="74" t="s">
        <v>40</v>
      </c>
      <c r="D53" s="95" t="s">
        <v>89</v>
      </c>
      <c r="E53" s="4"/>
      <c r="F53" s="4"/>
      <c r="G53" s="106">
        <f>E53*F53</f>
        <v>0</v>
      </c>
      <c r="H53" s="106"/>
      <c r="I53" s="104"/>
      <c r="J53" s="8"/>
    </row>
    <row r="54" spans="2:12" x14ac:dyDescent="0.25">
      <c r="B54" s="60" t="s">
        <v>10</v>
      </c>
      <c r="C54" s="74"/>
      <c r="D54" s="95"/>
      <c r="E54" s="4"/>
      <c r="F54" s="4"/>
      <c r="G54" s="106">
        <f t="shared" ref="G54:G55" si="5">E54*F54</f>
        <v>0</v>
      </c>
      <c r="H54" s="106"/>
      <c r="I54" s="104"/>
      <c r="J54" s="8"/>
    </row>
    <row r="55" spans="2:12" x14ac:dyDescent="0.25">
      <c r="B55" s="60" t="s">
        <v>99</v>
      </c>
      <c r="C55" s="74"/>
      <c r="D55" s="95"/>
      <c r="E55" s="4"/>
      <c r="F55" s="4"/>
      <c r="G55" s="106">
        <f t="shared" si="5"/>
        <v>0</v>
      </c>
      <c r="H55" s="106"/>
      <c r="I55" s="104"/>
      <c r="J55" s="8"/>
    </row>
    <row r="56" spans="2:12" x14ac:dyDescent="0.25">
      <c r="B56" s="163" t="s">
        <v>33</v>
      </c>
      <c r="C56" s="164"/>
      <c r="D56" s="82"/>
      <c r="E56" s="82"/>
      <c r="F56" s="82"/>
      <c r="G56" s="138">
        <f>SUM(G52:H55)</f>
        <v>0</v>
      </c>
      <c r="H56" s="138"/>
      <c r="I56" s="128"/>
      <c r="J56" s="129"/>
    </row>
    <row r="57" spans="2:12" ht="11.25" customHeight="1" thickBot="1" x14ac:dyDescent="0.3">
      <c r="B57" s="53"/>
      <c r="C57" s="54"/>
      <c r="D57" s="54"/>
      <c r="E57" s="54"/>
      <c r="F57" s="54"/>
      <c r="G57" s="75"/>
      <c r="H57" s="75"/>
      <c r="I57" s="1"/>
      <c r="J57" s="2"/>
    </row>
    <row r="58" spans="2:12" ht="23.25" customHeight="1" thickBot="1" x14ac:dyDescent="0.3">
      <c r="B58" s="110" t="s">
        <v>20</v>
      </c>
      <c r="C58" s="111"/>
      <c r="D58" s="83"/>
      <c r="E58" s="83"/>
      <c r="F58" s="83"/>
      <c r="G58" s="69">
        <f>SUM(G48+G56)</f>
        <v>0</v>
      </c>
      <c r="H58" s="69">
        <f>SUM(H48+G56)</f>
        <v>0</v>
      </c>
      <c r="I58" s="123"/>
      <c r="J58" s="124"/>
    </row>
    <row r="59" spans="2:12" ht="15.75" thickBot="1" x14ac:dyDescent="0.3">
      <c r="B59" s="167"/>
      <c r="C59" s="167"/>
      <c r="D59" s="167"/>
      <c r="E59" s="167"/>
      <c r="F59" s="167"/>
      <c r="G59" s="167"/>
      <c r="H59" s="167"/>
      <c r="I59" s="167"/>
      <c r="J59" s="167"/>
    </row>
    <row r="60" spans="2:12" s="48" customFormat="1" ht="25.5" customHeight="1" thickBot="1" x14ac:dyDescent="0.3">
      <c r="B60" s="110" t="s">
        <v>21</v>
      </c>
      <c r="C60" s="111"/>
      <c r="D60" s="83"/>
      <c r="E60" s="83"/>
      <c r="F60" s="83"/>
      <c r="G60" s="69">
        <f>SUM(G37+G58)</f>
        <v>0</v>
      </c>
      <c r="H60" s="69">
        <f>SUM(H37+H58)</f>
        <v>0</v>
      </c>
      <c r="I60" s="123"/>
      <c r="J60" s="124"/>
    </row>
    <row r="61" spans="2:12" x14ac:dyDescent="0.25">
      <c r="B61" s="76"/>
      <c r="C61" s="77"/>
      <c r="D61" s="77"/>
      <c r="E61" s="77"/>
      <c r="F61" s="77"/>
      <c r="G61" s="78"/>
      <c r="H61" s="78"/>
      <c r="I61" s="78"/>
      <c r="J61" s="79"/>
    </row>
    <row r="62" spans="2:12" s="80" customFormat="1" ht="27.75" customHeight="1" x14ac:dyDescent="0.25">
      <c r="B62" s="161" t="s">
        <v>35</v>
      </c>
      <c r="C62" s="161"/>
      <c r="D62" s="161"/>
      <c r="E62" s="161"/>
      <c r="F62" s="161"/>
      <c r="G62" s="161"/>
      <c r="H62" s="161"/>
      <c r="I62" s="161"/>
      <c r="J62" s="161"/>
    </row>
    <row r="63" spans="2:12" s="80" customFormat="1" ht="46.5" customHeight="1" x14ac:dyDescent="0.25">
      <c r="B63" s="165" t="s">
        <v>90</v>
      </c>
      <c r="C63" s="165"/>
      <c r="D63" s="165"/>
      <c r="E63" s="165"/>
      <c r="F63" s="165"/>
      <c r="G63" s="165"/>
      <c r="H63" s="165"/>
      <c r="I63" s="165"/>
      <c r="J63" s="165"/>
      <c r="K63" s="81"/>
      <c r="L63" s="81"/>
    </row>
    <row r="64" spans="2:12" s="80" customFormat="1" ht="15" customHeight="1" x14ac:dyDescent="0.25">
      <c r="B64" s="162" t="s">
        <v>96</v>
      </c>
      <c r="C64" s="162"/>
      <c r="D64" s="162"/>
      <c r="E64" s="162"/>
      <c r="F64" s="162"/>
      <c r="G64" s="162"/>
      <c r="H64" s="162"/>
      <c r="I64" s="166" t="s">
        <v>97</v>
      </c>
      <c r="J64" s="166"/>
      <c r="K64" s="81"/>
      <c r="L64" s="81"/>
    </row>
    <row r="65" spans="2:10" ht="26.25" customHeight="1" x14ac:dyDescent="0.25">
      <c r="B65" s="162"/>
      <c r="C65" s="162"/>
      <c r="D65" s="162"/>
      <c r="E65" s="162"/>
      <c r="F65" s="162"/>
      <c r="G65" s="162"/>
      <c r="H65" s="162"/>
      <c r="I65" s="162"/>
      <c r="J65" s="162"/>
    </row>
  </sheetData>
  <mergeCells count="64">
    <mergeCell ref="B62:J62"/>
    <mergeCell ref="B58:C58"/>
    <mergeCell ref="I58:J58"/>
    <mergeCell ref="B65:J65"/>
    <mergeCell ref="B39:J39"/>
    <mergeCell ref="B41:J41"/>
    <mergeCell ref="B48:C48"/>
    <mergeCell ref="I48:J48"/>
    <mergeCell ref="B63:J63"/>
    <mergeCell ref="B64:H64"/>
    <mergeCell ref="I64:J64"/>
    <mergeCell ref="B59:J59"/>
    <mergeCell ref="B60:C60"/>
    <mergeCell ref="I60:J60"/>
    <mergeCell ref="B49:J49"/>
    <mergeCell ref="B56:C56"/>
    <mergeCell ref="G56:H56"/>
    <mergeCell ref="I56:J56"/>
    <mergeCell ref="G55:H55"/>
    <mergeCell ref="G53:H53"/>
    <mergeCell ref="B1:C1"/>
    <mergeCell ref="G9:J9"/>
    <mergeCell ref="B20:J20"/>
    <mergeCell ref="G3:J3"/>
    <mergeCell ref="G4:J4"/>
    <mergeCell ref="G6:J6"/>
    <mergeCell ref="G7:J7"/>
    <mergeCell ref="G8:J8"/>
    <mergeCell ref="B6:F6"/>
    <mergeCell ref="B7:F7"/>
    <mergeCell ref="B9:F9"/>
    <mergeCell ref="B3:F3"/>
    <mergeCell ref="I29:J29"/>
    <mergeCell ref="B31:J31"/>
    <mergeCell ref="I18:J18"/>
    <mergeCell ref="B11:J11"/>
    <mergeCell ref="B13:J13"/>
    <mergeCell ref="I23:J23"/>
    <mergeCell ref="B24:J24"/>
    <mergeCell ref="C17:F17"/>
    <mergeCell ref="B18:F18"/>
    <mergeCell ref="C21:F21"/>
    <mergeCell ref="C22:F22"/>
    <mergeCell ref="B4:F4"/>
    <mergeCell ref="C14:F14"/>
    <mergeCell ref="C15:F15"/>
    <mergeCell ref="C16:F16"/>
    <mergeCell ref="B25:J25"/>
    <mergeCell ref="G54:H54"/>
    <mergeCell ref="B35:F35"/>
    <mergeCell ref="B37:F37"/>
    <mergeCell ref="B23:F23"/>
    <mergeCell ref="C26:F26"/>
    <mergeCell ref="C27:F27"/>
    <mergeCell ref="B29:F29"/>
    <mergeCell ref="B50:J50"/>
    <mergeCell ref="G51:H51"/>
    <mergeCell ref="G52:H52"/>
    <mergeCell ref="I37:J37"/>
    <mergeCell ref="C32:F32"/>
    <mergeCell ref="C33:F33"/>
    <mergeCell ref="I35:J35"/>
    <mergeCell ref="C28:F28"/>
    <mergeCell ref="C34:F34"/>
  </mergeCells>
  <dataValidations count="2">
    <dataValidation type="list" allowBlank="1" showInputMessage="1" showErrorMessage="1" sqref="G9:J9">
      <formula1>INDIRECT($G$8)</formula1>
    </dataValidation>
    <dataValidation type="list" allowBlank="1" showInputMessage="1" showErrorMessage="1" sqref="G6:J6">
      <formula1>realizácia</formula1>
    </dataValidation>
  </dataValidations>
  <hyperlinks>
    <hyperlink ref="I64" r:id="rId1"/>
  </hyperlinks>
  <pageMargins left="0.70866141732283472" right="0.70866141732283472" top="1.1417322834645669" bottom="0.74803149606299213" header="0.31496062992125984" footer="0.31496062992125984"/>
  <pageSetup scale="37" orientation="landscape" r:id="rId2"/>
  <headerFooter>
    <oddHeader>&amp;L&amp;G</oddHeader>
  </headerFooter>
  <legacyDrawingHF r:id="rId3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>
          <x14:formula1>
            <xm:f>'výberové polia'!$I$36:$I$39</xm:f>
          </x14:formula1>
          <xm:sqref>I55</xm:sqref>
        </x14:dataValidation>
        <x14:dataValidation type="list" allowBlank="1" showInputMessage="1" showErrorMessage="1">
          <x14:formula1>
            <xm:f>'[1]výberové polia'!#REF!</xm:f>
          </x14:formula1>
          <xm:sqref>I18:I19 I23 I56:I57 I48 I29:I30 I35:I36</xm:sqref>
        </x14:dataValidation>
        <x14:dataValidation type="list" allowBlank="1" showInputMessage="1" showErrorMessage="1">
          <x14:formula1>
            <xm:f>'výberové polia'!$I$11:$I$12</xm:f>
          </x14:formula1>
          <xm:sqref>I22</xm:sqref>
        </x14:dataValidation>
        <x14:dataValidation type="list" allowBlank="1" showInputMessage="1" showErrorMessage="1">
          <x14:formula1>
            <xm:f>'výberové polia'!$I$13:$I$15</xm:f>
          </x14:formula1>
          <xm:sqref>I28 I33</xm:sqref>
        </x14:dataValidation>
        <x14:dataValidation type="list" allowBlank="1" showInputMessage="1" showErrorMessage="1">
          <x14:formula1>
            <xm:f>'výberové polia'!$I$13:$I$15</xm:f>
          </x14:formula1>
          <xm:sqref>I34</xm:sqref>
        </x14:dataValidation>
        <x14:dataValidation type="list" allowBlank="1" showInputMessage="1" showErrorMessage="1">
          <x14:formula1>
            <xm:f>'výberové polia'!$I$16:$I$18</xm:f>
          </x14:formula1>
          <xm:sqref>I43</xm:sqref>
        </x14:dataValidation>
        <x14:dataValidation type="list" allowBlank="1" showInputMessage="1" showErrorMessage="1">
          <x14:formula1>
            <xm:f>'výberové polia'!$I$32:$I$35</xm:f>
          </x14:formula1>
          <xm:sqref>I47</xm:sqref>
        </x14:dataValidation>
        <x14:dataValidation type="list" allowBlank="1" showInputMessage="1" showErrorMessage="1">
          <x14:formula1>
            <xm:f>'výberové polia'!$I$3:$I$4</xm:f>
          </x14:formula1>
          <xm:sqref>I15</xm:sqref>
        </x14:dataValidation>
        <x14:dataValidation type="list" allowBlank="1" showInputMessage="1" showErrorMessage="1">
          <x14:formula1>
            <xm:f>'výberové polia'!$I$5:$I$7</xm:f>
          </x14:formula1>
          <xm:sqref>I16</xm:sqref>
        </x14:dataValidation>
        <x14:dataValidation type="list" allowBlank="1" showInputMessage="1" showErrorMessage="1">
          <x14:formula1>
            <xm:f>'výberové polia'!$I$8:$I$10</xm:f>
          </x14:formula1>
          <xm:sqref>I17</xm:sqref>
        </x14:dataValidation>
        <x14:dataValidation type="list" allowBlank="1" showInputMessage="1" showErrorMessage="1">
          <x14:formula1>
            <xm:f>'výberové polia'!$I$19:$I$21</xm:f>
          </x14:formula1>
          <xm:sqref>I44</xm:sqref>
        </x14:dataValidation>
        <x14:dataValidation type="list" allowBlank="1" showInputMessage="1" showErrorMessage="1">
          <x14:formula1>
            <xm:f>'výberové polia'!$I$13:$I$15</xm:f>
          </x14:formula1>
          <xm:sqref>I27</xm:sqref>
        </x14:dataValidation>
        <x14:dataValidation type="list" allowBlank="1" showInputMessage="1" showErrorMessage="1">
          <x14:formula1>
            <xm:f>'výberové polia'!$I$22:$I$24</xm:f>
          </x14:formula1>
          <xm:sqref>I45</xm:sqref>
        </x14:dataValidation>
        <x14:dataValidation type="list" allowBlank="1" showInputMessage="1" showErrorMessage="1">
          <x14:formula1>
            <xm:f>'výberové polia'!$I$25:$I$27</xm:f>
          </x14:formula1>
          <xm:sqref>I52</xm:sqref>
        </x14:dataValidation>
        <x14:dataValidation type="list" allowBlank="1" showInputMessage="1" showErrorMessage="1">
          <x14:formula1>
            <xm:f>'výberové polia'!$I$28:$I$31</xm:f>
          </x14:formula1>
          <xm:sqref>I53</xm:sqref>
        </x14:dataValidation>
        <x14:dataValidation type="list" allowBlank="1" showInputMessage="1" showErrorMessage="1">
          <x14:formula1>
            <xm:f>'výberové polia'!$I$32:$I$35</xm:f>
          </x14:formula1>
          <xm:sqref>I46</xm:sqref>
        </x14:dataValidation>
        <x14:dataValidation type="list" allowBlank="1" showInputMessage="1" showErrorMessage="1">
          <x14:formula1>
            <xm:f>'výberové polia'!$I$36:$I$39</xm:f>
          </x14:formula1>
          <xm:sqref>I54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showGridLines="0" tabSelected="1" view="pageBreakPreview" topLeftCell="A22" zoomScaleNormal="50" zoomScaleSheetLayoutView="100" workbookViewId="0">
      <selection activeCell="C35" sqref="C35"/>
    </sheetView>
  </sheetViews>
  <sheetFormatPr defaultColWidth="9.140625" defaultRowHeight="15" x14ac:dyDescent="0.25"/>
  <cols>
    <col min="1" max="1" width="1.85546875" style="9" customWidth="1"/>
    <col min="2" max="2" width="11.28515625" style="9" customWidth="1"/>
    <col min="3" max="3" width="12.7109375" style="9" customWidth="1"/>
    <col min="4" max="4" width="6.7109375" style="9" customWidth="1"/>
    <col min="5" max="5" width="9.140625" style="9"/>
    <col min="6" max="6" width="13.28515625" style="9" customWidth="1"/>
    <col min="7" max="7" width="20" style="9" customWidth="1"/>
    <col min="8" max="8" width="10.42578125" style="9" customWidth="1"/>
    <col min="9" max="9" width="36.5703125" style="9" customWidth="1"/>
    <col min="10" max="10" width="24" style="9" customWidth="1"/>
    <col min="11" max="16384" width="9.140625" style="9"/>
  </cols>
  <sheetData>
    <row r="1" spans="1:10" ht="8.25" customHeight="1" x14ac:dyDescent="0.25">
      <c r="A1" s="10"/>
      <c r="B1" s="11"/>
      <c r="C1" s="11"/>
      <c r="D1" s="11"/>
      <c r="E1" s="11"/>
      <c r="F1" s="11"/>
      <c r="G1" s="11"/>
      <c r="H1" s="11"/>
      <c r="I1" s="11"/>
      <c r="J1" s="12"/>
    </row>
    <row r="2" spans="1:10" ht="22.5" customHeight="1" x14ac:dyDescent="0.25">
      <c r="A2" s="13"/>
      <c r="B2" s="16" t="s">
        <v>85</v>
      </c>
      <c r="C2" s="15"/>
      <c r="D2" s="15"/>
      <c r="E2" s="15"/>
      <c r="F2" s="15"/>
      <c r="G2" s="15"/>
      <c r="H2" s="15"/>
      <c r="I2" s="15"/>
      <c r="J2" s="14"/>
    </row>
    <row r="3" spans="1:10" x14ac:dyDescent="0.25">
      <c r="A3" s="13"/>
      <c r="B3" s="15" t="s">
        <v>41</v>
      </c>
      <c r="C3" s="15"/>
      <c r="D3" s="15"/>
      <c r="E3" s="15"/>
      <c r="F3" s="15"/>
      <c r="G3" s="15"/>
      <c r="H3" s="15"/>
      <c r="I3" s="15"/>
      <c r="J3" s="14"/>
    </row>
    <row r="4" spans="1:10" ht="19.5" customHeight="1" x14ac:dyDescent="0.25">
      <c r="A4" s="13"/>
      <c r="B4" s="168" t="s">
        <v>1</v>
      </c>
      <c r="C4" s="169"/>
      <c r="D4" s="170"/>
      <c r="E4" s="171"/>
      <c r="F4" s="171"/>
      <c r="G4" s="171"/>
      <c r="H4" s="171"/>
      <c r="I4" s="172"/>
      <c r="J4" s="14"/>
    </row>
    <row r="5" spans="1:10" ht="19.5" customHeight="1" x14ac:dyDescent="0.25">
      <c r="A5" s="13"/>
      <c r="B5" s="173" t="s">
        <v>2</v>
      </c>
      <c r="C5" s="174"/>
      <c r="D5" s="170"/>
      <c r="E5" s="171"/>
      <c r="F5" s="171"/>
      <c r="G5" s="171"/>
      <c r="H5" s="171"/>
      <c r="I5" s="172"/>
      <c r="J5" s="14"/>
    </row>
    <row r="6" spans="1:10" x14ac:dyDescent="0.25">
      <c r="A6" s="13"/>
      <c r="B6" s="15"/>
      <c r="C6" s="15"/>
      <c r="D6" s="15"/>
      <c r="E6" s="15"/>
      <c r="F6" s="15"/>
      <c r="G6" s="15"/>
      <c r="H6" s="15"/>
      <c r="I6" s="15"/>
      <c r="J6" s="14"/>
    </row>
    <row r="7" spans="1:10" ht="19.5" customHeight="1" x14ac:dyDescent="0.25">
      <c r="A7" s="17"/>
      <c r="B7" s="175" t="s">
        <v>42</v>
      </c>
      <c r="C7" s="176"/>
      <c r="D7" s="177"/>
      <c r="E7" s="178"/>
      <c r="F7" s="178"/>
      <c r="G7" s="178"/>
      <c r="H7" s="178"/>
      <c r="I7" s="179"/>
      <c r="J7" s="18"/>
    </row>
    <row r="8" spans="1:10" ht="12.75" customHeight="1" x14ac:dyDescent="0.25">
      <c r="A8" s="17"/>
      <c r="B8" s="19"/>
      <c r="C8" s="19"/>
      <c r="D8" s="19"/>
      <c r="E8" s="19"/>
      <c r="F8" s="19"/>
      <c r="G8" s="19"/>
      <c r="H8" s="19"/>
      <c r="I8" s="19"/>
      <c r="J8" s="18"/>
    </row>
    <row r="9" spans="1:10" ht="19.5" customHeight="1" x14ac:dyDescent="0.25">
      <c r="A9" s="17"/>
      <c r="B9" s="26" t="s">
        <v>43</v>
      </c>
      <c r="C9" s="26"/>
      <c r="D9" s="20"/>
      <c r="E9" s="19"/>
      <c r="F9" s="19"/>
      <c r="G9" s="19"/>
      <c r="H9" s="19"/>
      <c r="I9" s="19"/>
      <c r="J9" s="18"/>
    </row>
    <row r="10" spans="1:10" ht="15" customHeight="1" x14ac:dyDescent="0.25">
      <c r="A10" s="17"/>
      <c r="B10" s="192" t="s">
        <v>36</v>
      </c>
      <c r="C10" s="192" t="s">
        <v>44</v>
      </c>
      <c r="D10" s="192"/>
      <c r="E10" s="192"/>
      <c r="F10" s="192" t="s">
        <v>45</v>
      </c>
      <c r="G10" s="192"/>
      <c r="H10" s="193" t="s">
        <v>46</v>
      </c>
      <c r="I10" s="195" t="s">
        <v>47</v>
      </c>
      <c r="J10" s="185" t="s">
        <v>48</v>
      </c>
    </row>
    <row r="11" spans="1:10" x14ac:dyDescent="0.25">
      <c r="A11" s="17"/>
      <c r="B11" s="192"/>
      <c r="C11" s="192"/>
      <c r="D11" s="192"/>
      <c r="E11" s="192"/>
      <c r="F11" s="27" t="s">
        <v>49</v>
      </c>
      <c r="G11" s="27" t="s">
        <v>50</v>
      </c>
      <c r="H11" s="194"/>
      <c r="I11" s="195"/>
      <c r="J11" s="185"/>
    </row>
    <row r="12" spans="1:10" s="30" customFormat="1" x14ac:dyDescent="0.25">
      <c r="A12" s="31"/>
      <c r="B12" s="32" t="s">
        <v>8</v>
      </c>
      <c r="C12" s="186"/>
      <c r="D12" s="187"/>
      <c r="E12" s="188"/>
      <c r="F12" s="21"/>
      <c r="G12" s="33">
        <f t="shared" ref="G12:G14" si="0">ROUND(F12*1.2,2)</f>
        <v>0</v>
      </c>
      <c r="H12" s="33"/>
      <c r="I12" s="35"/>
      <c r="J12" s="34"/>
    </row>
    <row r="13" spans="1:10" s="30" customFormat="1" x14ac:dyDescent="0.25">
      <c r="A13" s="31"/>
      <c r="B13" s="32" t="s">
        <v>9</v>
      </c>
      <c r="C13" s="189"/>
      <c r="D13" s="189"/>
      <c r="E13" s="190"/>
      <c r="F13" s="21"/>
      <c r="G13" s="33">
        <f t="shared" si="0"/>
        <v>0</v>
      </c>
      <c r="H13" s="33"/>
      <c r="I13" s="35"/>
      <c r="J13" s="34"/>
    </row>
    <row r="14" spans="1:10" s="30" customFormat="1" ht="15" customHeight="1" x14ac:dyDescent="0.25">
      <c r="A14" s="31"/>
      <c r="B14" s="32" t="s">
        <v>10</v>
      </c>
      <c r="C14" s="190"/>
      <c r="D14" s="191"/>
      <c r="E14" s="191"/>
      <c r="F14" s="21"/>
      <c r="G14" s="33">
        <f t="shared" si="0"/>
        <v>0</v>
      </c>
      <c r="H14" s="33"/>
      <c r="I14" s="35"/>
      <c r="J14" s="34"/>
    </row>
    <row r="15" spans="1:10" x14ac:dyDescent="0.25">
      <c r="A15" s="17"/>
      <c r="B15" s="19"/>
      <c r="C15" s="19"/>
      <c r="D15" s="180" t="s">
        <v>86</v>
      </c>
      <c r="E15" s="180"/>
      <c r="F15" s="28"/>
      <c r="G15" s="29">
        <f>MEDIAN(G12:G14)</f>
        <v>0</v>
      </c>
      <c r="H15" s="19"/>
      <c r="I15" s="19"/>
      <c r="J15" s="18"/>
    </row>
    <row r="16" spans="1:10" ht="26.25" customHeight="1" x14ac:dyDescent="0.25">
      <c r="A16" s="17"/>
      <c r="B16" s="22" t="s">
        <v>51</v>
      </c>
      <c r="C16" s="19"/>
      <c r="D16" s="19"/>
      <c r="E16" s="19"/>
      <c r="F16" s="19"/>
      <c r="G16" s="19"/>
      <c r="H16" s="19"/>
      <c r="I16" s="19"/>
      <c r="J16" s="18"/>
    </row>
    <row r="17" spans="1:11" ht="9" customHeight="1" x14ac:dyDescent="0.25">
      <c r="A17" s="17"/>
      <c r="B17" s="19"/>
      <c r="C17" s="19"/>
      <c r="D17" s="19"/>
      <c r="E17" s="19"/>
      <c r="F17" s="19"/>
      <c r="G17" s="19"/>
      <c r="H17" s="19"/>
      <c r="I17" s="19"/>
      <c r="J17" s="18"/>
    </row>
    <row r="18" spans="1:11" ht="19.5" customHeight="1" x14ac:dyDescent="0.25">
      <c r="A18" s="17"/>
      <c r="B18" s="181" t="s">
        <v>52</v>
      </c>
      <c r="C18" s="181"/>
      <c r="D18" s="182" t="s">
        <v>53</v>
      </c>
      <c r="E18" s="183"/>
      <c r="F18" s="183"/>
      <c r="G18" s="183"/>
      <c r="H18" s="183"/>
      <c r="I18" s="184"/>
      <c r="J18" s="18"/>
    </row>
    <row r="19" spans="1:11" ht="19.5" customHeight="1" x14ac:dyDescent="0.25">
      <c r="A19" s="17"/>
      <c r="B19" s="181" t="s">
        <v>54</v>
      </c>
      <c r="C19" s="181"/>
      <c r="D19" s="200">
        <f>G15</f>
        <v>0</v>
      </c>
      <c r="E19" s="201"/>
      <c r="F19" s="201"/>
      <c r="G19" s="201"/>
      <c r="H19" s="201"/>
      <c r="I19" s="202"/>
      <c r="J19" s="18"/>
    </row>
    <row r="20" spans="1:11" ht="30.75" customHeight="1" x14ac:dyDescent="0.25">
      <c r="A20" s="17"/>
      <c r="B20" s="181" t="s">
        <v>55</v>
      </c>
      <c r="C20" s="181"/>
      <c r="D20" s="203"/>
      <c r="E20" s="203"/>
      <c r="F20" s="203"/>
      <c r="G20" s="203"/>
      <c r="H20" s="203"/>
      <c r="I20" s="203"/>
      <c r="J20" s="18"/>
    </row>
    <row r="21" spans="1:11" ht="18.75" customHeight="1" x14ac:dyDescent="0.25">
      <c r="A21" s="17"/>
      <c r="B21" s="19"/>
      <c r="C21" s="19"/>
      <c r="D21" s="19"/>
      <c r="E21" s="19"/>
      <c r="F21" s="19"/>
      <c r="G21" s="19"/>
      <c r="H21" s="19"/>
      <c r="I21" s="19"/>
      <c r="J21" s="18"/>
    </row>
    <row r="22" spans="1:11" x14ac:dyDescent="0.25">
      <c r="A22" s="17"/>
      <c r="B22" s="19"/>
      <c r="C22" s="19"/>
      <c r="D22" s="19"/>
      <c r="E22" s="19"/>
      <c r="F22" s="19"/>
      <c r="G22" s="19"/>
      <c r="H22" s="19"/>
      <c r="I22" s="19"/>
      <c r="J22" s="18"/>
    </row>
    <row r="23" spans="1:11" x14ac:dyDescent="0.25">
      <c r="A23" s="17"/>
      <c r="B23" s="23" t="s">
        <v>56</v>
      </c>
      <c r="C23" s="23"/>
      <c r="D23" s="23"/>
      <c r="E23" s="23"/>
      <c r="F23" s="19"/>
      <c r="G23" s="204" t="s">
        <v>57</v>
      </c>
      <c r="H23" s="204"/>
      <c r="I23" s="204"/>
      <c r="J23" s="18"/>
    </row>
    <row r="24" spans="1:11" x14ac:dyDescent="0.25">
      <c r="A24" s="17"/>
      <c r="B24" s="19"/>
      <c r="C24" s="19"/>
      <c r="D24" s="19"/>
      <c r="E24" s="19"/>
      <c r="F24" s="19"/>
      <c r="G24" s="204" t="s">
        <v>58</v>
      </c>
      <c r="H24" s="204"/>
      <c r="I24" s="204"/>
      <c r="J24" s="18"/>
    </row>
    <row r="25" spans="1:11" ht="44.25" customHeight="1" x14ac:dyDescent="0.25">
      <c r="A25" s="17"/>
      <c r="B25" s="19"/>
      <c r="C25" s="19"/>
      <c r="D25" s="19"/>
      <c r="E25" s="19"/>
      <c r="F25" s="19"/>
      <c r="G25" s="19"/>
      <c r="H25" s="19"/>
      <c r="I25" s="19"/>
      <c r="J25" s="18"/>
    </row>
    <row r="26" spans="1:11" ht="294.75" customHeight="1" x14ac:dyDescent="0.25">
      <c r="A26" s="17"/>
      <c r="B26" s="196" t="s">
        <v>68</v>
      </c>
      <c r="C26" s="196"/>
      <c r="D26" s="196"/>
      <c r="E26" s="196"/>
      <c r="F26" s="196"/>
      <c r="G26" s="196"/>
      <c r="H26" s="196"/>
      <c r="I26" s="196"/>
      <c r="J26" s="197"/>
    </row>
    <row r="27" spans="1:11" ht="57" customHeight="1" thickBot="1" x14ac:dyDescent="0.3">
      <c r="A27" s="24"/>
      <c r="B27" s="198" t="s">
        <v>59</v>
      </c>
      <c r="C27" s="198"/>
      <c r="D27" s="198"/>
      <c r="E27" s="198"/>
      <c r="F27" s="198"/>
      <c r="G27" s="198"/>
      <c r="H27" s="198"/>
      <c r="I27" s="198"/>
      <c r="J27" s="199"/>
      <c r="K27" s="25"/>
    </row>
  </sheetData>
  <sheetProtection formatRows="0" selectLockedCells="1"/>
  <sortState ref="G19:G24">
    <sortCondition ref="G19"/>
  </sortState>
  <mergeCells count="26">
    <mergeCell ref="B26:J26"/>
    <mergeCell ref="B27:J27"/>
    <mergeCell ref="B19:C19"/>
    <mergeCell ref="D19:I19"/>
    <mergeCell ref="B20:C20"/>
    <mergeCell ref="D20:I20"/>
    <mergeCell ref="G23:I23"/>
    <mergeCell ref="G24:I24"/>
    <mergeCell ref="D15:E15"/>
    <mergeCell ref="B18:C18"/>
    <mergeCell ref="D18:I18"/>
    <mergeCell ref="J10:J11"/>
    <mergeCell ref="C12:E12"/>
    <mergeCell ref="C13:E13"/>
    <mergeCell ref="C14:E14"/>
    <mergeCell ref="B10:B11"/>
    <mergeCell ref="C10:E11"/>
    <mergeCell ref="F10:G10"/>
    <mergeCell ref="H10:H11"/>
    <mergeCell ref="I10:I11"/>
    <mergeCell ref="B4:C4"/>
    <mergeCell ref="D4:I4"/>
    <mergeCell ref="B5:C5"/>
    <mergeCell ref="D5:I5"/>
    <mergeCell ref="B7:C7"/>
    <mergeCell ref="D7:I7"/>
  </mergeCells>
  <dataValidations count="1">
    <dataValidation type="list" allowBlank="1" showInputMessage="1" showErrorMessage="1" sqref="I12:I14">
      <formula1>prieskum</formula1>
    </dataValidation>
  </dataValidations>
  <pageMargins left="0.70866141732283472" right="0.70866141732283472" top="1.1417322834645669" bottom="0.74803149606299213" header="0.31496062992125984" footer="0.31496062992125984"/>
  <pageSetup scale="61" orientation="portrait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view="pageBreakPreview" zoomScale="90" zoomScaleNormal="100" zoomScaleSheetLayoutView="90" workbookViewId="0">
      <selection activeCell="A9" sqref="A9"/>
    </sheetView>
  </sheetViews>
  <sheetFormatPr defaultRowHeight="15" x14ac:dyDescent="0.25"/>
  <cols>
    <col min="1" max="1" width="51" customWidth="1"/>
    <col min="2" max="2" width="48.5703125" customWidth="1"/>
    <col min="7" max="7" width="35.140625" customWidth="1"/>
    <col min="8" max="10" width="18" customWidth="1"/>
    <col min="12" max="12" width="142.7109375" customWidth="1"/>
  </cols>
  <sheetData>
    <row r="1" spans="1:12" x14ac:dyDescent="0.25">
      <c r="A1" s="5" t="s">
        <v>7</v>
      </c>
    </row>
    <row r="2" spans="1:12" s="7" customFormat="1" ht="29.25" customHeight="1" x14ac:dyDescent="0.25">
      <c r="A2" s="6" t="s">
        <v>23</v>
      </c>
      <c r="B2" s="7" t="s">
        <v>75</v>
      </c>
      <c r="L2" s="97"/>
    </row>
    <row r="3" spans="1:12" s="7" customFormat="1" ht="29.25" customHeight="1" x14ac:dyDescent="0.25">
      <c r="A3" s="6" t="s">
        <v>24</v>
      </c>
      <c r="B3" s="7" t="s">
        <v>76</v>
      </c>
      <c r="G3" s="205" t="s">
        <v>22</v>
      </c>
      <c r="H3" s="101" t="s">
        <v>10</v>
      </c>
      <c r="I3" s="97" t="s">
        <v>91</v>
      </c>
      <c r="K3" s="99" t="s">
        <v>8</v>
      </c>
      <c r="L3" s="97" t="s">
        <v>102</v>
      </c>
    </row>
    <row r="4" spans="1:12" s="7" customFormat="1" ht="29.25" customHeight="1" x14ac:dyDescent="0.25">
      <c r="A4" s="6" t="s">
        <v>25</v>
      </c>
      <c r="G4" s="205"/>
      <c r="H4" s="100"/>
      <c r="I4" s="100"/>
      <c r="K4" s="99" t="s">
        <v>9</v>
      </c>
      <c r="L4" s="97" t="s">
        <v>101</v>
      </c>
    </row>
    <row r="5" spans="1:12" s="7" customFormat="1" ht="27" customHeight="1" x14ac:dyDescent="0.25">
      <c r="A5" s="6" t="s">
        <v>26</v>
      </c>
      <c r="G5" s="205" t="s">
        <v>11</v>
      </c>
      <c r="H5" s="101" t="s">
        <v>9</v>
      </c>
      <c r="I5" s="97" t="s">
        <v>101</v>
      </c>
      <c r="K5" s="99" t="s">
        <v>10</v>
      </c>
      <c r="L5" s="97" t="s">
        <v>91</v>
      </c>
    </row>
    <row r="6" spans="1:12" s="7" customFormat="1" ht="27" customHeight="1" x14ac:dyDescent="0.25">
      <c r="A6" s="6" t="s">
        <v>27</v>
      </c>
      <c r="G6" s="205"/>
      <c r="H6" s="101" t="s">
        <v>103</v>
      </c>
      <c r="I6" s="97" t="s">
        <v>104</v>
      </c>
      <c r="K6" s="99" t="s">
        <v>103</v>
      </c>
      <c r="L6" s="97" t="s">
        <v>104</v>
      </c>
    </row>
    <row r="7" spans="1:12" ht="27" customHeight="1" x14ac:dyDescent="0.25">
      <c r="G7" s="205"/>
      <c r="H7" s="102"/>
      <c r="I7" s="102"/>
      <c r="K7" s="99">
        <v>4</v>
      </c>
      <c r="L7" s="98" t="s">
        <v>92</v>
      </c>
    </row>
    <row r="8" spans="1:12" ht="27" customHeight="1" x14ac:dyDescent="0.25">
      <c r="A8" s="5" t="s">
        <v>70</v>
      </c>
      <c r="G8" s="205" t="s">
        <v>12</v>
      </c>
      <c r="H8" s="101" t="s">
        <v>10</v>
      </c>
      <c r="I8" s="97" t="s">
        <v>91</v>
      </c>
      <c r="K8" s="99">
        <v>5</v>
      </c>
      <c r="L8" s="98" t="s">
        <v>108</v>
      </c>
    </row>
    <row r="9" spans="1:12" ht="27" customHeight="1" x14ac:dyDescent="0.25">
      <c r="A9" s="6" t="s">
        <v>72</v>
      </c>
      <c r="G9" s="205"/>
      <c r="H9" s="101" t="s">
        <v>8</v>
      </c>
      <c r="I9" s="98" t="s">
        <v>102</v>
      </c>
      <c r="K9" s="99">
        <v>6</v>
      </c>
      <c r="L9" s="98" t="s">
        <v>93</v>
      </c>
    </row>
    <row r="10" spans="1:12" ht="27" customHeight="1" x14ac:dyDescent="0.25">
      <c r="A10" s="6" t="s">
        <v>73</v>
      </c>
      <c r="G10" s="205"/>
      <c r="H10" s="102"/>
      <c r="I10" s="102"/>
      <c r="K10" s="99" t="s">
        <v>105</v>
      </c>
      <c r="L10" s="98" t="s">
        <v>106</v>
      </c>
    </row>
    <row r="11" spans="1:12" ht="27" customHeight="1" x14ac:dyDescent="0.25">
      <c r="A11" s="6"/>
      <c r="G11" s="205" t="s">
        <v>13</v>
      </c>
      <c r="H11" s="101" t="s">
        <v>105</v>
      </c>
      <c r="I11" s="98" t="s">
        <v>106</v>
      </c>
      <c r="L11" s="98"/>
    </row>
    <row r="12" spans="1:12" ht="27" customHeight="1" x14ac:dyDescent="0.25">
      <c r="G12" s="205"/>
      <c r="H12" s="102"/>
      <c r="I12" s="102"/>
      <c r="L12" s="98"/>
    </row>
    <row r="13" spans="1:12" ht="27" customHeight="1" x14ac:dyDescent="0.25">
      <c r="A13" s="5" t="s">
        <v>63</v>
      </c>
      <c r="G13" s="205" t="s">
        <v>29</v>
      </c>
      <c r="H13" s="101" t="s">
        <v>8</v>
      </c>
      <c r="I13" s="97" t="s">
        <v>102</v>
      </c>
      <c r="L13" s="98"/>
    </row>
    <row r="14" spans="1:12" ht="27" customHeight="1" x14ac:dyDescent="0.25">
      <c r="A14" s="6" t="s">
        <v>64</v>
      </c>
      <c r="G14" s="205"/>
      <c r="H14" s="101" t="s">
        <v>10</v>
      </c>
      <c r="I14" s="97" t="s">
        <v>91</v>
      </c>
      <c r="L14" s="96"/>
    </row>
    <row r="15" spans="1:12" ht="27" customHeight="1" x14ac:dyDescent="0.25">
      <c r="A15" s="6" t="s">
        <v>65</v>
      </c>
      <c r="G15" s="205"/>
      <c r="H15" s="102"/>
      <c r="I15" s="102"/>
      <c r="L15" s="96"/>
    </row>
    <row r="16" spans="1:12" ht="27" customHeight="1" x14ac:dyDescent="0.25">
      <c r="A16" s="6" t="s">
        <v>66</v>
      </c>
      <c r="G16" s="205" t="s">
        <v>83</v>
      </c>
      <c r="H16" s="101">
        <v>6</v>
      </c>
      <c r="I16" s="98" t="s">
        <v>93</v>
      </c>
      <c r="L16" s="96"/>
    </row>
    <row r="17" spans="1:12" ht="27" customHeight="1" x14ac:dyDescent="0.25">
      <c r="G17" s="205"/>
      <c r="H17" s="101" t="s">
        <v>10</v>
      </c>
      <c r="I17" s="97" t="s">
        <v>91</v>
      </c>
      <c r="L17" s="96"/>
    </row>
    <row r="18" spans="1:12" ht="27" customHeight="1" x14ac:dyDescent="0.25">
      <c r="G18" s="205"/>
      <c r="H18" s="102"/>
      <c r="I18" s="102"/>
      <c r="L18" s="96"/>
    </row>
    <row r="19" spans="1:12" ht="27" customHeight="1" x14ac:dyDescent="0.25">
      <c r="A19" s="39" t="s">
        <v>71</v>
      </c>
      <c r="G19" s="205" t="s">
        <v>40</v>
      </c>
      <c r="H19" s="101" t="s">
        <v>8</v>
      </c>
      <c r="I19" s="97" t="s">
        <v>102</v>
      </c>
      <c r="L19" s="96"/>
    </row>
    <row r="20" spans="1:12" ht="27" customHeight="1" x14ac:dyDescent="0.25">
      <c r="A20" s="40">
        <v>1</v>
      </c>
      <c r="B20" s="40"/>
      <c r="C20">
        <v>1</v>
      </c>
      <c r="G20" s="205"/>
      <c r="H20" s="101" t="s">
        <v>10</v>
      </c>
      <c r="I20" s="97" t="s">
        <v>91</v>
      </c>
    </row>
    <row r="21" spans="1:12" ht="27" customHeight="1" x14ac:dyDescent="0.25">
      <c r="A21" s="40">
        <v>2</v>
      </c>
      <c r="B21" s="40"/>
      <c r="G21" s="205"/>
      <c r="H21" s="102"/>
      <c r="I21" s="102"/>
    </row>
    <row r="22" spans="1:12" ht="27" customHeight="1" x14ac:dyDescent="0.25">
      <c r="A22" s="40">
        <v>3</v>
      </c>
      <c r="B22" s="40"/>
      <c r="G22" s="205" t="s">
        <v>67</v>
      </c>
      <c r="H22" s="101" t="s">
        <v>10</v>
      </c>
      <c r="I22" s="97" t="s">
        <v>91</v>
      </c>
    </row>
    <row r="23" spans="1:12" ht="27" customHeight="1" x14ac:dyDescent="0.25">
      <c r="G23" s="205"/>
      <c r="H23" s="101">
        <v>6</v>
      </c>
      <c r="I23" s="98" t="s">
        <v>93</v>
      </c>
    </row>
    <row r="24" spans="1:12" ht="27" customHeight="1" x14ac:dyDescent="0.25">
      <c r="G24" s="205"/>
      <c r="H24" s="102"/>
      <c r="I24" s="102"/>
    </row>
    <row r="25" spans="1:12" ht="27" customHeight="1" x14ac:dyDescent="0.25">
      <c r="G25" s="205" t="s">
        <v>39</v>
      </c>
      <c r="H25" s="101">
        <v>4</v>
      </c>
      <c r="I25" s="98" t="s">
        <v>92</v>
      </c>
    </row>
    <row r="26" spans="1:12" ht="27" customHeight="1" x14ac:dyDescent="0.25">
      <c r="A26" s="7" t="s">
        <v>79</v>
      </c>
      <c r="G26" s="205"/>
      <c r="H26" s="101">
        <v>5</v>
      </c>
      <c r="I26" s="98" t="s">
        <v>108</v>
      </c>
    </row>
    <row r="27" spans="1:12" ht="66.75" customHeight="1" x14ac:dyDescent="0.25">
      <c r="A27" s="7" t="s">
        <v>80</v>
      </c>
      <c r="B27" s="43" t="s">
        <v>78</v>
      </c>
      <c r="G27" s="205"/>
      <c r="H27" s="102"/>
      <c r="I27" s="102"/>
    </row>
    <row r="28" spans="1:12" ht="27" customHeight="1" x14ac:dyDescent="0.25">
      <c r="B28" s="42" t="s">
        <v>107</v>
      </c>
      <c r="G28" s="205" t="s">
        <v>40</v>
      </c>
      <c r="H28" s="101">
        <v>4</v>
      </c>
      <c r="I28" s="98" t="s">
        <v>92</v>
      </c>
    </row>
    <row r="29" spans="1:12" ht="27" customHeight="1" x14ac:dyDescent="0.25">
      <c r="G29" s="205"/>
      <c r="H29" s="101">
        <v>5</v>
      </c>
      <c r="I29" s="98" t="s">
        <v>108</v>
      </c>
    </row>
    <row r="30" spans="1:12" ht="27" customHeight="1" x14ac:dyDescent="0.25">
      <c r="B30" s="5" t="s">
        <v>111</v>
      </c>
      <c r="G30" s="205"/>
      <c r="H30" s="101" t="s">
        <v>105</v>
      </c>
      <c r="I30" s="98" t="s">
        <v>106</v>
      </c>
    </row>
    <row r="31" spans="1:12" ht="27" customHeight="1" x14ac:dyDescent="0.25">
      <c r="B31" t="s">
        <v>109</v>
      </c>
      <c r="G31" s="205"/>
      <c r="H31" s="102"/>
      <c r="I31" s="102"/>
    </row>
    <row r="32" spans="1:12" ht="26.25" customHeight="1" x14ac:dyDescent="0.25">
      <c r="B32" t="s">
        <v>110</v>
      </c>
      <c r="G32" s="205">
        <v>518</v>
      </c>
      <c r="H32" s="101">
        <v>6</v>
      </c>
      <c r="I32" s="103" t="s">
        <v>93</v>
      </c>
    </row>
    <row r="33" spans="7:9" ht="26.25" customHeight="1" x14ac:dyDescent="0.25">
      <c r="G33" s="205"/>
      <c r="H33" s="101" t="s">
        <v>10</v>
      </c>
      <c r="I33" s="103" t="s">
        <v>91</v>
      </c>
    </row>
    <row r="34" spans="7:9" ht="26.25" customHeight="1" x14ac:dyDescent="0.25">
      <c r="G34" s="205"/>
      <c r="H34" s="101" t="s">
        <v>8</v>
      </c>
      <c r="I34" s="103" t="s">
        <v>102</v>
      </c>
    </row>
    <row r="35" spans="7:9" ht="26.25" customHeight="1" x14ac:dyDescent="0.25">
      <c r="G35" s="205"/>
      <c r="H35" s="101"/>
      <c r="I35" s="103"/>
    </row>
    <row r="36" spans="7:9" ht="26.25" customHeight="1" x14ac:dyDescent="0.25">
      <c r="G36" s="205">
        <v>521</v>
      </c>
      <c r="H36" s="101">
        <v>4</v>
      </c>
      <c r="I36" s="103" t="s">
        <v>92</v>
      </c>
    </row>
    <row r="37" spans="7:9" ht="26.25" customHeight="1" x14ac:dyDescent="0.25">
      <c r="G37" s="205"/>
      <c r="H37" s="101">
        <v>5</v>
      </c>
      <c r="I37" s="103" t="s">
        <v>108</v>
      </c>
    </row>
    <row r="38" spans="7:9" ht="26.25" customHeight="1" x14ac:dyDescent="0.25">
      <c r="G38" s="205"/>
      <c r="H38" s="101" t="s">
        <v>105</v>
      </c>
      <c r="I38" s="103" t="s">
        <v>106</v>
      </c>
    </row>
    <row r="39" spans="7:9" ht="26.25" customHeight="1" x14ac:dyDescent="0.25">
      <c r="G39" s="205"/>
      <c r="H39" s="101"/>
      <c r="I39" s="103"/>
    </row>
  </sheetData>
  <mergeCells count="12">
    <mergeCell ref="G16:G18"/>
    <mergeCell ref="G19:G21"/>
    <mergeCell ref="G3:G4"/>
    <mergeCell ref="G5:G7"/>
    <mergeCell ref="G8:G10"/>
    <mergeCell ref="G11:G12"/>
    <mergeCell ref="G13:G15"/>
    <mergeCell ref="G22:G24"/>
    <mergeCell ref="G25:G27"/>
    <mergeCell ref="G28:G31"/>
    <mergeCell ref="G32:G35"/>
    <mergeCell ref="G36:G39"/>
  </mergeCells>
  <pageMargins left="0.7" right="0.7" top="0.75" bottom="0.75" header="0.3" footer="0.3"/>
  <pageSetup scale="3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B29FDC5-B51C-41A4-AB4E-809F63E0EE9E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B66728E-2CD3-4CD1-8105-3769D116B5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12</vt:i4>
      </vt:variant>
    </vt:vector>
  </HeadingPairs>
  <TitlesOfParts>
    <vt:vector size="15" baseType="lpstr">
      <vt:lpstr>Rozpočet projektu tabuľka</vt:lpstr>
      <vt:lpstr>Prieskum trhu</vt:lpstr>
      <vt:lpstr>výberové polia</vt:lpstr>
      <vt:lpstr>'Prieskum trhu'!Oblasť_tlače</vt:lpstr>
      <vt:lpstr>'Rozpočet projektu tabuľka'!Oblasť_tlače</vt:lpstr>
      <vt:lpstr>'výberové polia'!Oblasť_tlače</vt:lpstr>
      <vt:lpstr>prieskum</vt:lpstr>
      <vt:lpstr>realizácia</vt:lpstr>
      <vt:lpstr>rekon</vt:lpstr>
      <vt:lpstr>rekonšt</vt:lpstr>
      <vt:lpstr>rekonštrukcia</vt:lpstr>
      <vt:lpstr>určenieVýd</vt:lpstr>
      <vt:lpstr>výst</vt:lpstr>
      <vt:lpstr>výstavba</vt:lpstr>
      <vt:lpstr>x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Jesenská</dc:creator>
  <cp:lastModifiedBy>metodika2 </cp:lastModifiedBy>
  <cp:lastPrinted>2018-08-27T12:10:34Z</cp:lastPrinted>
  <dcterms:created xsi:type="dcterms:W3CDTF">2016-08-17T07:38:10Z</dcterms:created>
  <dcterms:modified xsi:type="dcterms:W3CDTF">2018-11-14T10:08:23Z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0x010100122BA937E6F0C6489E8E442008F9A37D</vt:lpwstr>
  </property>
</Properties>
</file>