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7_Výzva inkluz. vzdelávanie MRR\FINAL výzva na ZVEREJNENIE\P1 vyzvy_Formulár ŽoNFP s prílohami\"/>
    </mc:Choice>
  </mc:AlternateContent>
  <xr:revisionPtr revIDLastSave="0" documentId="13_ncr:1_{B6C452E3-CB2E-4934-B177-327B97BD323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drobný rozpočet projektu" sheetId="30" r:id="rId1"/>
    <sheet name="Prieskum trhu" sheetId="34" r:id="rId2"/>
    <sheet name="Hodnota za peniaze" sheetId="3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projektu'!$L$91</definedName>
    <definedName name="_ftnref1" localSheetId="0">'Podrobný rozpočet projektu'!$O$79</definedName>
    <definedName name="DPH">'[1]Value for Money'!#REF!</definedName>
    <definedName name="ghghjgh">#REF!</definedName>
    <definedName name="hjkz">#REF!</definedName>
    <definedName name="IaK" localSheetId="1">#REF!</definedName>
    <definedName name="IaK">#REF!</definedName>
    <definedName name="infAkom">[2]limity!$B$27:$B$31</definedName>
    <definedName name="Informovanie">#REF!</definedName>
    <definedName name="_xlnm.Print_Area" localSheetId="2">'Hodnota za peniaze'!$A$1:$F$18</definedName>
    <definedName name="_xlnm.Print_Area" localSheetId="0">'Podrobný rozpočet projektu'!$A$1:$J$102</definedName>
    <definedName name="_xlnm.Print_Area" localSheetId="1">'Prieskum trhu'!$A$1:$J$55</definedName>
    <definedName name="plán">'[3]výberové polia'!$A$2:$A$3</definedName>
    <definedName name="prieskum" localSheetId="1">'[4]výberové polia'!#REF!</definedName>
    <definedName name="realizácia" localSheetId="1">'[4]výberové polia'!#REF!</definedName>
    <definedName name="rekon" localSheetId="1">'[4]výberové polia'!#REF!</definedName>
    <definedName name="rekonšt" localSheetId="1">'[4]výberové polia'!#REF!</definedName>
    <definedName name="rekonštrukcia" localSheetId="1">'[4]výberové polia'!#REF!</definedName>
    <definedName name="st" localSheetId="1">#REF!</definedName>
    <definedName name="st">#REF!</definedName>
    <definedName name="stojany" localSheetId="1">#REF!</definedName>
    <definedName name="stojany">#REF!</definedName>
    <definedName name="stojiská">'[3]výberové polia'!$B$2:$B$4</definedName>
    <definedName name="TypA">[3]limity!#REF!</definedName>
    <definedName name="určenieVýd" localSheetId="1">'[4]výberové polia'!#REF!</definedName>
    <definedName name="Vstojany" localSheetId="1">#REF!</definedName>
    <definedName name="Vstojany">#REF!</definedName>
    <definedName name="výb" localSheetId="1">#REF!</definedName>
    <definedName name="výb">#REF!</definedName>
    <definedName name="výst" localSheetId="1">'[4]výberové polia'!#REF!</definedName>
    <definedName name="výstavba" localSheetId="1">'[4]výberové polia'!#REF!</definedName>
    <definedName name="x" localSheetId="1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6" i="30" l="1"/>
  <c r="G67" i="30"/>
  <c r="G68" i="30"/>
  <c r="G69" i="30"/>
  <c r="G70" i="30"/>
  <c r="G71" i="30"/>
  <c r="G65" i="30"/>
  <c r="G54" i="30"/>
  <c r="G55" i="30"/>
  <c r="G56" i="30"/>
  <c r="G57" i="30"/>
  <c r="G58" i="30"/>
  <c r="G59" i="30"/>
  <c r="G53" i="30"/>
  <c r="G42" i="30"/>
  <c r="G43" i="30"/>
  <c r="G44" i="30"/>
  <c r="G45" i="30"/>
  <c r="G46" i="30"/>
  <c r="G47" i="30"/>
  <c r="G41" i="30"/>
  <c r="G30" i="30"/>
  <c r="G31" i="30"/>
  <c r="G32" i="30"/>
  <c r="G33" i="30"/>
  <c r="G34" i="30"/>
  <c r="G35" i="30"/>
  <c r="G29" i="30"/>
  <c r="G18" i="30"/>
  <c r="G19" i="30"/>
  <c r="G20" i="30"/>
  <c r="G21" i="30"/>
  <c r="G22" i="30"/>
  <c r="G23" i="30"/>
  <c r="G17" i="30"/>
  <c r="D20" i="34"/>
  <c r="F54" i="30"/>
  <c r="F71" i="30"/>
  <c r="F70" i="30"/>
  <c r="F69" i="30"/>
  <c r="F68" i="30"/>
  <c r="F67" i="30"/>
  <c r="F66" i="30"/>
  <c r="F65" i="30"/>
  <c r="F59" i="30"/>
  <c r="F58" i="30"/>
  <c r="F57" i="30"/>
  <c r="F56" i="30"/>
  <c r="F55" i="30"/>
  <c r="F53" i="30"/>
  <c r="F47" i="30"/>
  <c r="F46" i="30"/>
  <c r="F45" i="30"/>
  <c r="F44" i="30"/>
  <c r="F43" i="30"/>
  <c r="F42" i="30"/>
  <c r="F41" i="30"/>
  <c r="F17" i="30"/>
  <c r="F17" i="34"/>
  <c r="G16" i="34"/>
  <c r="G15" i="34"/>
  <c r="G14" i="34"/>
  <c r="F72" i="30" l="1"/>
  <c r="G60" i="30"/>
  <c r="G72" i="30"/>
  <c r="F60" i="30"/>
  <c r="F48" i="30"/>
  <c r="G48" i="30"/>
  <c r="G17" i="34"/>
  <c r="F23" i="30" l="1"/>
  <c r="F22" i="30"/>
  <c r="F21" i="30"/>
  <c r="F20" i="30"/>
  <c r="F19" i="30"/>
  <c r="F18" i="30"/>
  <c r="G36" i="30" l="1"/>
  <c r="F24" i="30"/>
  <c r="G24" i="30"/>
  <c r="G73" i="30" l="1"/>
  <c r="G74" i="30" s="1"/>
  <c r="G80" i="30" s="1"/>
  <c r="F35" i="30"/>
  <c r="F34" i="30"/>
  <c r="F33" i="30"/>
  <c r="F32" i="30"/>
  <c r="F31" i="30"/>
  <c r="F30" i="30"/>
  <c r="F29" i="30"/>
  <c r="G81" i="30" l="1"/>
  <c r="F36" i="30"/>
  <c r="F73" i="30" s="1"/>
  <c r="G83" i="30" l="1"/>
  <c r="C15" i="32"/>
  <c r="C17" i="32" s="1"/>
</calcChain>
</file>

<file path=xl/sharedStrings.xml><?xml version="1.0" encoding="utf-8"?>
<sst xmlns="http://schemas.openxmlformats.org/spreadsheetml/2006/main" count="229" uniqueCount="153">
  <si>
    <t>Názov projektu:</t>
  </si>
  <si>
    <t>áno</t>
  </si>
  <si>
    <t>nie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</si>
  <si>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</si>
  <si>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</si>
  <si>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</si>
  <si>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</si>
  <si>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</si>
  <si>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</si>
  <si>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</si>
  <si>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</si>
  <si>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</si>
  <si>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</si>
  <si>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</si>
  <si>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</si>
  <si>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</si>
  <si>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</si>
  <si>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</si>
  <si>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</si>
  <si>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</si>
  <si>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</si>
  <si>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</si>
  <si>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</si>
  <si>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</si>
  <si>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</si>
  <si>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</si>
  <si>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</si>
  <si>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</si>
  <si>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</si>
  <si>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</si>
  <si>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</si>
  <si>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</si>
  <si>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</si>
  <si>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</si>
  <si>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</si>
  <si>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</si>
  <si>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</si>
  <si>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</si>
  <si>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</si>
  <si>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</si>
  <si>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</si>
  <si>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</si>
  <si>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</si>
  <si>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</si>
  <si>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</si>
  <si>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</si>
  <si>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</si>
  <si>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</si>
  <si>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</si>
  <si>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</si>
  <si>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</si>
  <si>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</si>
  <si>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</si>
  <si>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</si>
  <si>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</si>
  <si>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</si>
  <si>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</si>
  <si>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</si>
  <si>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</si>
  <si>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</si>
  <si>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</si>
  <si>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</si>
  <si>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</si>
  <si>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</si>
  <si>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</si>
  <si>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</si>
  <si>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</si>
  <si>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</si>
  <si>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</si>
  <si>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</si>
  <si>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</si>
  <si>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</si>
  <si>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</si>
  <si>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</si>
  <si>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</si>
  <si>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</si>
  <si>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112 - Zásoby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</si>
  <si>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</si>
  <si>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</si>
  <si>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</si>
  <si>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</si>
  <si>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</si>
  <si>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</si>
  <si>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</si>
  <si>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</si>
  <si>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</si>
  <si>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</si>
  <si>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</si>
  <si>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</si>
  <si>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</si>
  <si>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</si>
  <si>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</si>
  <si>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</si>
  <si>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</si>
  <si>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</si>
  <si>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</si>
  <si>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</si>
  <si>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</si>
  <si>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</si>
  <si>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</si>
  <si>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</si>
  <si>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</si>
  <si>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</si>
  <si>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</si>
  <si>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</si>
  <si>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</si>
  <si>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</si>
  <si>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</si>
  <si>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</si>
  <si>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</si>
  <si>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</si>
  <si>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</si>
  <si>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</si>
  <si>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</si>
  <si>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</si>
  <si>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</si>
  <si>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</si>
  <si>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</si>
  <si>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</si>
  <si>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</si>
  <si>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t xml:space="preserve">029 - Ostatný dlhodobý hmotný majetok </t>
  </si>
  <si>
    <t>022 - Samostatné   hnuteľné veci a súbor hnuteľných vecí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</si>
  <si>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 osôb)</t>
    </r>
  </si>
  <si>
    <t>Cieľová hodnota - počet osôb</t>
  </si>
  <si>
    <t>Príloha  - Podrobný rozpočet projektu</t>
  </si>
  <si>
    <t>PO074 - Kapacita tried v nových alebo modernizovaných vzdelávacích zariadeniach.</t>
  </si>
  <si>
    <t>027 - Pozemky</t>
  </si>
  <si>
    <t>D) Budovanie/modernizácia učební vrátane vonkajších</t>
  </si>
  <si>
    <t>E) Výstavba a rekonštrukcia školských športovísk</t>
  </si>
  <si>
    <t>C) Materiálne vybavenie a technické zabezpečenie škôl a školských zariadení</t>
  </si>
  <si>
    <t>B) Debarierizácia škôl a školských zariadení</t>
  </si>
  <si>
    <t>Príloha ŽoNFP - Podrobný rozpočet projektu - Hodnota za peniaze</t>
  </si>
  <si>
    <t>907 - Paušálna sadzba na nepriame výdavky</t>
  </si>
  <si>
    <t>013- Softvér</t>
  </si>
  <si>
    <t>014 - Oceniteľné práva</t>
  </si>
  <si>
    <t>PSKPRCO67 - Kapacita tried v nových alebo modernizovaných vzdelávacích zariadeniach.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</si>
  <si>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a zároveň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</si>
  <si>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Celkové oprávnené výdavky oprávnených aktivít projektu bez DPH (EUR)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</si>
  <si>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oprávnených aktivít projektu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oprávnených aktivít projektu/cieľová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oprávnené aktivity projektu vstupuje hodnota vybraného ukazovateľa: </t>
    </r>
    <r>
      <rPr>
        <b/>
        <sz val="12"/>
        <color theme="1"/>
        <rFont val="Calibri"/>
        <family val="2"/>
        <charset val="238"/>
        <scheme val="minor"/>
      </rPr>
      <t>PSKPRCO67 Kapacita tried v nových alebo modernizovaných vzdelávacích zariadeniach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4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</si>
  <si>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r>
      <rPr>
        <b/>
        <sz val="14"/>
        <color theme="1"/>
        <rFont val="Calibri"/>
        <family val="2"/>
        <charset val="238"/>
        <scheme val="minor"/>
      </rPr>
      <t>A)</t>
    </r>
    <r>
      <rPr>
        <b/>
        <sz val="14"/>
        <rFont val="Calibri"/>
        <family val="2"/>
        <charset val="238"/>
        <scheme val="minor"/>
      </rPr>
      <t xml:space="preserve"> Podpora desegregácie výchovy a vzdelávania</t>
    </r>
  </si>
  <si>
    <t>SPOLU celkové oprávnené priame výdavky projektu (základňa pre výpočet nepriamych výdavkov)</t>
  </si>
  <si>
    <t>Celkové priame oprávnené výdavky od vyhlásenia výzvy (EUR)</t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</si>
  <si>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 </t>
    </r>
    <r>
      <rPr>
        <sz val="12"/>
        <color rgb="FFFF0000"/>
        <rFont val="Calibri"/>
        <family val="2"/>
        <charset val="238"/>
        <scheme val="minor"/>
      </rPr>
      <t>Nastavená výška DPH je 23% v zmysle zákonných požiadaviek od 1.1.2025. V prípade inej sadzby si žiadateľ upraví vzorec.</t>
    </r>
    <r>
      <rPr>
        <sz val="12"/>
        <rFont val="Calibri"/>
        <family val="2"/>
        <charset val="238"/>
        <scheme val="minor"/>
      </rPr>
      <t xml:space="preserve">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</si>
  <si>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t>SPOLU hlavná aktivita projektu (povinná oprávnená aktivita)</t>
  </si>
  <si>
    <t>Hlavná aktivita projektu (povinná oprávnená aktivita)</t>
  </si>
  <si>
    <t>Oprávnená aktivita projektu</t>
  </si>
  <si>
    <t>SPOLU oprávnená aktivita projektu</t>
  </si>
  <si>
    <t>SPOLU  oprávnená aktivita projektu</t>
  </si>
  <si>
    <r>
      <t xml:space="preserve">SPOLU oprávnené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</si>
  <si>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r>
      <t xml:space="preserve">Hlavná aj ostatné oprávnené aktivity projektu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 aktivite projektu</t>
    </r>
    <r>
      <rPr>
        <sz val="12"/>
        <rFont val="Calibri"/>
        <family val="2"/>
        <charset val="238"/>
        <scheme val="minor"/>
      </rPr>
      <t xml:space="preserve">, ktorú budete v rámci projektu realizovať. V prípade, ak niektorú z preddefinovaných aktivít projektu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</si>
  <si>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3 výzvy - Zoznam oprávnených výdavkov.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</si>
  <si>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 aktivity projektu</t>
    </r>
    <r>
      <rPr>
        <sz val="12"/>
        <rFont val="Calibri"/>
        <family val="2"/>
        <charset val="238"/>
        <scheme val="minor"/>
      </rPr>
      <t>.</t>
    </r>
  </si>
  <si>
    <r>
      <t xml:space="preserve">Paušálna sadzba na nepriame výdavky vo výške </t>
    </r>
    <r>
      <rPr>
        <sz val="11"/>
        <color rgb="FFFF0000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-7 % oprávnených priamych výdavkov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</si>
</sst>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0.0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 tint="-0.499984740745262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36" fillId="0" borderId="0" applyFont="0" applyFill="0" applyBorder="0" applyAlignment="0" applyProtection="0"/>
  </cellStyleXfs>
  <cellXfs count="23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4" xfId="1" applyFont="1" applyBorder="1" applyAlignment="1" applyProtection="1">
      <alignment horizontal="left" vertical="center" wrapText="1"/>
      <protection locked="0"/>
    </xf>
    <xf numFmtId="0" fontId="20" fillId="0" borderId="0" xfId="1" applyFont="1" applyProtection="1">
      <protection locked="0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0" fontId="13" fillId="4" borderId="1" xfId="0" applyFont="1" applyFill="1" applyBorder="1" applyAlignment="1" applyProtection="1">
      <alignment horizontal="left" vertical="center"/>
      <protection locked="0"/>
    </xf>
    <xf numFmtId="0" fontId="13" fillId="4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3" fillId="5" borderId="12" xfId="0" applyFont="1" applyFill="1" applyBorder="1" applyAlignment="1" applyProtection="1">
      <alignment horizontal="left" vertical="center" wrapText="1"/>
      <protection locked="0"/>
    </xf>
    <xf numFmtId="0" fontId="12" fillId="6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26" fillId="9" borderId="28" xfId="0" applyFont="1" applyFill="1" applyBorder="1" applyAlignment="1" applyProtection="1">
      <alignment vertical="center" wrapText="1"/>
      <protection locked="0"/>
    </xf>
    <xf numFmtId="0" fontId="26" fillId="9" borderId="10" xfId="0" applyFont="1" applyFill="1" applyBorder="1" applyAlignment="1" applyProtection="1">
      <alignment vertical="center" wrapText="1"/>
      <protection locked="0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center" vertical="center" wrapText="1"/>
      <protection locked="0"/>
    </xf>
    <xf numFmtId="0" fontId="35" fillId="9" borderId="36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25" fillId="0" borderId="0" xfId="0" applyFont="1" applyProtection="1">
      <protection locked="0"/>
    </xf>
    <xf numFmtId="0" fontId="34" fillId="0" borderId="0" xfId="3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4" fontId="14" fillId="3" borderId="1" xfId="0" applyNumberFormat="1" applyFont="1" applyFill="1" applyBorder="1" applyAlignment="1">
      <alignment horizontal="right" vertical="center" wrapText="1"/>
    </xf>
    <xf numFmtId="4" fontId="14" fillId="3" borderId="4" xfId="0" applyNumberFormat="1" applyFont="1" applyFill="1" applyBorder="1" applyAlignment="1">
      <alignment horizontal="right" vertical="center" wrapText="1"/>
    </xf>
    <xf numFmtId="4" fontId="12" fillId="4" borderId="17" xfId="0" applyNumberFormat="1" applyFont="1" applyFill="1" applyBorder="1" applyAlignment="1">
      <alignment horizontal="right" vertical="center" wrapText="1"/>
    </xf>
    <xf numFmtId="4" fontId="14" fillId="3" borderId="6" xfId="0" applyNumberFormat="1" applyFont="1" applyFill="1" applyBorder="1" applyAlignment="1">
      <alignment horizontal="right" vertical="center" wrapText="1"/>
    </xf>
    <xf numFmtId="4" fontId="12" fillId="4" borderId="19" xfId="0" applyNumberFormat="1" applyFont="1" applyFill="1" applyBorder="1" applyAlignment="1">
      <alignment horizontal="right" vertical="center" wrapText="1"/>
    </xf>
    <xf numFmtId="4" fontId="13" fillId="4" borderId="19" xfId="0" applyNumberFormat="1" applyFont="1" applyFill="1" applyBorder="1" applyAlignment="1">
      <alignment horizontal="right" vertical="center" wrapText="1"/>
    </xf>
    <xf numFmtId="4" fontId="15" fillId="0" borderId="20" xfId="0" applyNumberFormat="1" applyFont="1" applyBorder="1" applyAlignment="1">
      <alignment horizontal="right" vertical="center" wrapText="1"/>
    </xf>
    <xf numFmtId="4" fontId="15" fillId="0" borderId="17" xfId="0" applyNumberFormat="1" applyFont="1" applyBorder="1" applyAlignment="1">
      <alignment horizontal="right" vertical="center" wrapText="1"/>
    </xf>
    <xf numFmtId="4" fontId="13" fillId="4" borderId="17" xfId="0" applyNumberFormat="1" applyFont="1" applyFill="1" applyBorder="1" applyAlignment="1">
      <alignment horizontal="right" vertical="center" wrapText="1"/>
    </xf>
    <xf numFmtId="43" fontId="25" fillId="8" borderId="37" xfId="4" applyFont="1" applyFill="1" applyBorder="1" applyAlignment="1" applyProtection="1">
      <alignment horizontal="center" vertical="center" wrapText="1"/>
    </xf>
    <xf numFmtId="165" fontId="25" fillId="8" borderId="34" xfId="0" applyNumberFormat="1" applyFont="1" applyFill="1" applyBorder="1" applyAlignment="1">
      <alignment horizontal="center" vertical="center" wrapText="1"/>
    </xf>
    <xf numFmtId="43" fontId="25" fillId="8" borderId="38" xfId="4" applyFont="1" applyFill="1" applyBorder="1" applyAlignment="1" applyProtection="1">
      <alignment horizontal="center" vertical="center" wrapText="1"/>
    </xf>
    <xf numFmtId="0" fontId="25" fillId="8" borderId="38" xfId="0" applyFont="1" applyFill="1" applyBorder="1" applyAlignment="1">
      <alignment horizontal="center" vertical="center" wrapText="1"/>
    </xf>
    <xf numFmtId="2" fontId="14" fillId="0" borderId="28" xfId="1" applyNumberFormat="1" applyFont="1" applyBorder="1" applyProtection="1">
      <protection locked="0"/>
    </xf>
    <xf numFmtId="2" fontId="14" fillId="0" borderId="27" xfId="1" applyNumberFormat="1" applyFont="1" applyBorder="1" applyProtection="1">
      <protection locked="0"/>
    </xf>
    <xf numFmtId="2" fontId="14" fillId="0" borderId="10" xfId="1" applyNumberFormat="1" applyFont="1" applyBorder="1" applyProtection="1">
      <protection locked="0"/>
    </xf>
    <xf numFmtId="0" fontId="14" fillId="0" borderId="0" xfId="1" applyFont="1" applyProtection="1">
      <protection locked="0"/>
    </xf>
    <xf numFmtId="2" fontId="14" fillId="0" borderId="29" xfId="1" applyNumberFormat="1" applyFont="1" applyBorder="1" applyProtection="1">
      <protection locked="0"/>
    </xf>
    <xf numFmtId="2" fontId="14" fillId="0" borderId="0" xfId="1" applyNumberFormat="1" applyFont="1" applyAlignment="1" applyProtection="1">
      <alignment horizontal="center"/>
      <protection locked="0"/>
    </xf>
    <xf numFmtId="2" fontId="14" fillId="0" borderId="25" xfId="1" applyNumberFormat="1" applyFont="1" applyBorder="1" applyProtection="1">
      <protection locked="0"/>
    </xf>
    <xf numFmtId="0" fontId="14" fillId="0" borderId="29" xfId="1" applyFont="1" applyBorder="1" applyProtection="1">
      <protection locked="0"/>
    </xf>
    <xf numFmtId="0" fontId="14" fillId="0" borderId="25" xfId="1" applyFont="1" applyBorder="1" applyProtection="1">
      <protection locked="0"/>
    </xf>
    <xf numFmtId="0" fontId="15" fillId="4" borderId="6" xfId="1" applyFont="1" applyFill="1" applyBorder="1" applyAlignment="1" applyProtection="1">
      <alignment horizontal="center"/>
      <protection locked="0"/>
    </xf>
    <xf numFmtId="0" fontId="14" fillId="0" borderId="29" xfId="1" applyFont="1" applyBorder="1" applyAlignment="1" applyProtection="1">
      <alignment vertical="center"/>
      <protection locked="0"/>
    </xf>
    <xf numFmtId="0" fontId="20" fillId="0" borderId="1" xfId="1" applyFont="1" applyBorder="1" applyAlignment="1" applyProtection="1">
      <alignment horizontal="center" vertical="center"/>
      <protection locked="0"/>
    </xf>
    <xf numFmtId="2" fontId="20" fillId="0" borderId="1" xfId="1" applyNumberFormat="1" applyFont="1" applyBorder="1" applyAlignment="1" applyProtection="1">
      <alignment horizontal="center" vertical="center"/>
      <protection locked="0"/>
    </xf>
    <xf numFmtId="0" fontId="14" fillId="0" borderId="0" xfId="1" applyFont="1" applyAlignment="1" applyProtection="1">
      <alignment vertical="center"/>
      <protection locked="0"/>
    </xf>
    <xf numFmtId="0" fontId="20" fillId="0" borderId="0" xfId="1" applyFont="1" applyAlignment="1" applyProtection="1">
      <alignment vertical="center"/>
      <protection locked="0"/>
    </xf>
    <xf numFmtId="0" fontId="20" fillId="0" borderId="25" xfId="1" applyFont="1" applyBorder="1" applyProtection="1">
      <protection locked="0"/>
    </xf>
    <xf numFmtId="0" fontId="20" fillId="0" borderId="0" xfId="0" applyFont="1" applyAlignment="1" applyProtection="1">
      <alignment horizontal="left" vertical="center" wrapText="1"/>
      <protection locked="0"/>
    </xf>
    <xf numFmtId="0" fontId="19" fillId="7" borderId="0" xfId="0" applyFont="1" applyFill="1" applyProtection="1">
      <protection locked="0"/>
    </xf>
    <xf numFmtId="0" fontId="0" fillId="7" borderId="0" xfId="0" applyFill="1" applyProtection="1">
      <protection locked="0"/>
    </xf>
    <xf numFmtId="0" fontId="14" fillId="7" borderId="0" xfId="1" applyFont="1" applyFill="1" applyProtection="1">
      <protection locked="0"/>
    </xf>
    <xf numFmtId="0" fontId="28" fillId="0" borderId="0" xfId="2" applyFont="1" applyAlignment="1" applyProtection="1">
      <alignment horizontal="left" vertical="center" wrapText="1"/>
      <protection locked="0"/>
    </xf>
    <xf numFmtId="2" fontId="20" fillId="7" borderId="1" xfId="1" applyNumberFormat="1" applyFont="1" applyFill="1" applyBorder="1" applyAlignment="1">
      <alignment horizontal="right" vertical="center"/>
    </xf>
    <xf numFmtId="164" fontId="15" fillId="4" borderId="1" xfId="1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left"/>
      <protection locked="0"/>
    </xf>
    <xf numFmtId="0" fontId="15" fillId="4" borderId="1" xfId="0" applyFont="1" applyFill="1" applyBorder="1" applyAlignment="1" applyProtection="1">
      <alignment horizontal="left" vertical="center"/>
      <protection locked="0"/>
    </xf>
    <xf numFmtId="0" fontId="32" fillId="0" borderId="0" xfId="0" applyFont="1" applyProtection="1">
      <protection locked="0"/>
    </xf>
    <xf numFmtId="0" fontId="9" fillId="3" borderId="1" xfId="0" applyFont="1" applyFill="1" applyBorder="1" applyAlignment="1" applyProtection="1">
      <alignment vertical="center" wrapText="1"/>
      <protection locked="0"/>
    </xf>
    <xf numFmtId="3" fontId="20" fillId="10" borderId="1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0" xfId="0" applyFont="1" applyProtection="1">
      <protection locked="0"/>
    </xf>
    <xf numFmtId="0" fontId="37" fillId="2" borderId="0" xfId="0" applyFont="1" applyFill="1" applyProtection="1">
      <protection locked="0"/>
    </xf>
    <xf numFmtId="0" fontId="37" fillId="0" borderId="0" xfId="0" applyFont="1" applyAlignment="1" applyProtection="1">
      <alignment horizontal="left" vertical="center" wrapText="1"/>
      <protection locked="0"/>
    </xf>
    <xf numFmtId="4" fontId="12" fillId="11" borderId="17" xfId="0" applyNumberFormat="1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14" fillId="0" borderId="9" xfId="0" applyFont="1" applyBorder="1" applyAlignment="1" applyProtection="1">
      <alignment horizontal="left" vertical="center" wrapText="1"/>
      <protection locked="0"/>
    </xf>
    <xf numFmtId="0" fontId="14" fillId="0" borderId="15" xfId="0" applyFont="1" applyBorder="1" applyAlignment="1" applyProtection="1">
      <alignment horizontal="center" vertical="center" wrapText="1"/>
      <protection locked="0"/>
    </xf>
    <xf numFmtId="4" fontId="38" fillId="3" borderId="4" xfId="0" applyNumberFormat="1" applyFont="1" applyFill="1" applyBorder="1" applyAlignment="1">
      <alignment horizontal="right" vertical="center" wrapText="1"/>
    </xf>
    <xf numFmtId="0" fontId="12" fillId="6" borderId="1" xfId="0" applyFont="1" applyFill="1" applyBorder="1" applyAlignment="1" applyProtection="1">
      <alignment horizontal="center" vertical="center" wrapText="1"/>
      <protection locked="0"/>
    </xf>
    <xf numFmtId="0" fontId="12" fillId="6" borderId="14" xfId="0" applyFont="1" applyFill="1" applyBorder="1" applyAlignment="1" applyProtection="1">
      <alignment horizontal="center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/>
      <protection locked="0"/>
    </xf>
    <xf numFmtId="0" fontId="12" fillId="6" borderId="6" xfId="0" applyFont="1" applyFill="1" applyBorder="1" applyAlignment="1" applyProtection="1">
      <alignment horizontal="center" vertical="center" wrapText="1"/>
      <protection locked="0"/>
    </xf>
    <xf numFmtId="0" fontId="12" fillId="6" borderId="21" xfId="0" applyFont="1" applyFill="1" applyBorder="1" applyAlignment="1" applyProtection="1">
      <alignment horizontal="center" vertical="center" wrapText="1"/>
      <protection locked="0"/>
    </xf>
    <xf numFmtId="0" fontId="13" fillId="2" borderId="13" xfId="0" applyFont="1" applyFill="1" applyBorder="1" applyAlignment="1" applyProtection="1">
      <alignment horizontal="left" vertical="center" wrapText="1"/>
      <protection locked="0"/>
    </xf>
    <xf numFmtId="0" fontId="0" fillId="2" borderId="13" xfId="0" applyFill="1" applyBorder="1" applyAlignment="1" applyProtection="1">
      <alignment horizontal="left" vertical="center" wrapText="1"/>
      <protection locked="0"/>
    </xf>
    <xf numFmtId="0" fontId="0" fillId="2" borderId="11" xfId="0" applyFill="1" applyBorder="1" applyAlignment="1" applyProtection="1">
      <alignment horizontal="left" vertical="center" wrapText="1"/>
      <protection locked="0"/>
    </xf>
    <xf numFmtId="0" fontId="14" fillId="2" borderId="13" xfId="0" applyFont="1" applyFill="1" applyBorder="1" applyAlignment="1" applyProtection="1">
      <alignment horizontal="left" vertical="center" wrapText="1"/>
      <protection locked="0"/>
    </xf>
    <xf numFmtId="0" fontId="14" fillId="2" borderId="11" xfId="0" applyFont="1" applyFill="1" applyBorder="1" applyAlignment="1" applyProtection="1">
      <alignment horizontal="left" vertical="center" wrapText="1"/>
      <protection locked="0"/>
    </xf>
    <xf numFmtId="0" fontId="12" fillId="6" borderId="5" xfId="0" applyFont="1" applyFill="1" applyBorder="1" applyAlignment="1" applyProtection="1">
      <alignment horizontal="center" vertical="center" wrapText="1"/>
      <protection locked="0"/>
    </xf>
    <xf numFmtId="0" fontId="13" fillId="5" borderId="12" xfId="0" applyFont="1" applyFill="1" applyBorder="1" applyAlignment="1" applyProtection="1">
      <alignment horizontal="left" vertical="center"/>
      <protection locked="0"/>
    </xf>
    <xf numFmtId="0" fontId="13" fillId="5" borderId="13" xfId="0" applyFont="1" applyFill="1" applyBorder="1" applyAlignment="1" applyProtection="1">
      <alignment horizontal="left" vertical="center"/>
      <protection locked="0"/>
    </xf>
    <xf numFmtId="0" fontId="13" fillId="5" borderId="11" xfId="0" applyFont="1" applyFill="1" applyBorder="1" applyAlignment="1" applyProtection="1">
      <alignment horizontal="left" vertical="center"/>
      <protection locked="0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6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49" fontId="20" fillId="0" borderId="1" xfId="0" applyNumberFormat="1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9" fillId="9" borderId="29" xfId="0" applyFont="1" applyFill="1" applyBorder="1" applyAlignment="1" applyProtection="1">
      <alignment horizontal="center" vertical="center" wrapText="1"/>
      <protection locked="0"/>
    </xf>
    <xf numFmtId="0" fontId="29" fillId="9" borderId="25" xfId="0" applyFont="1" applyFill="1" applyBorder="1" applyAlignment="1" applyProtection="1">
      <alignment horizontal="center" vertical="center" wrapText="1"/>
      <protection locked="0"/>
    </xf>
    <xf numFmtId="0" fontId="29" fillId="9" borderId="35" xfId="0" applyFont="1" applyFill="1" applyBorder="1" applyAlignment="1" applyProtection="1">
      <alignment horizontal="center" vertical="center" wrapText="1"/>
      <protection locked="0"/>
    </xf>
    <xf numFmtId="0" fontId="29" fillId="9" borderId="34" xfId="0" applyFont="1" applyFill="1" applyBorder="1" applyAlignment="1" applyProtection="1">
      <alignment horizontal="center" vertical="center" wrapText="1"/>
      <protection locked="0"/>
    </xf>
    <xf numFmtId="0" fontId="34" fillId="9" borderId="31" xfId="3" applyFont="1" applyFill="1" applyBorder="1" applyAlignment="1" applyProtection="1">
      <alignment horizontal="center" vertical="center" wrapText="1"/>
      <protection locked="0"/>
    </xf>
    <xf numFmtId="0" fontId="34" fillId="9" borderId="32" xfId="3" applyFont="1" applyFill="1" applyBorder="1" applyAlignment="1" applyProtection="1">
      <alignment horizontal="center" vertical="center" wrapText="1"/>
      <protection locked="0"/>
    </xf>
    <xf numFmtId="0" fontId="34" fillId="9" borderId="33" xfId="3" applyFont="1" applyFill="1" applyBorder="1" applyAlignment="1" applyProtection="1">
      <alignment horizontal="center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4" xfId="0" applyFont="1" applyBorder="1" applyAlignment="1" applyProtection="1">
      <alignment horizontal="left" vertical="center" wrapText="1"/>
      <protection locked="0"/>
    </xf>
    <xf numFmtId="0" fontId="19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6" fillId="4" borderId="20" xfId="0" applyFont="1" applyFill="1" applyBorder="1" applyAlignment="1" applyProtection="1">
      <alignment horizontal="left" vertical="center" wrapText="1"/>
      <protection locked="0"/>
    </xf>
    <xf numFmtId="0" fontId="16" fillId="4" borderId="26" xfId="0" applyFont="1" applyFill="1" applyBorder="1" applyAlignment="1" applyProtection="1">
      <alignment horizontal="left" vertical="center" wrapText="1"/>
      <protection locked="0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8" xfId="0" applyFont="1" applyFill="1" applyBorder="1" applyAlignment="1" applyProtection="1">
      <alignment horizontal="left" vertical="center" wrapText="1"/>
      <protection locked="0"/>
    </xf>
    <xf numFmtId="0" fontId="12" fillId="6" borderId="39" xfId="0" applyFont="1" applyFill="1" applyBorder="1" applyAlignment="1" applyProtection="1">
      <alignment horizontal="center" vertical="center" wrapText="1"/>
      <protection locked="0"/>
    </xf>
    <xf numFmtId="0" fontId="12" fillId="6" borderId="40" xfId="0" applyFont="1" applyFill="1" applyBorder="1" applyAlignment="1" applyProtection="1">
      <alignment horizontal="center" vertical="center" wrapText="1"/>
      <protection locked="0"/>
    </xf>
    <xf numFmtId="0" fontId="12" fillId="6" borderId="41" xfId="0" applyFont="1" applyFill="1" applyBorder="1" applyAlignment="1" applyProtection="1">
      <alignment horizontal="center" vertical="center" wrapText="1"/>
      <protection locked="0"/>
    </xf>
    <xf numFmtId="0" fontId="12" fillId="6" borderId="30" xfId="0" applyFont="1" applyFill="1" applyBorder="1" applyAlignment="1" applyProtection="1">
      <alignment horizontal="center" vertical="center" wrapText="1"/>
      <protection locked="0"/>
    </xf>
    <xf numFmtId="0" fontId="12" fillId="6" borderId="2" xfId="0" applyFont="1" applyFill="1" applyBorder="1" applyAlignment="1" applyProtection="1">
      <alignment horizontal="center" vertical="center" wrapText="1"/>
      <protection locked="0"/>
    </xf>
    <xf numFmtId="0" fontId="12" fillId="6" borderId="42" xfId="0" applyFont="1" applyFill="1" applyBorder="1" applyAlignment="1" applyProtection="1">
      <alignment horizontal="center" vertical="center" wrapText="1"/>
      <protection locked="0"/>
    </xf>
    <xf numFmtId="4" fontId="14" fillId="4" borderId="43" xfId="0" applyNumberFormat="1" applyFont="1" applyFill="1" applyBorder="1" applyAlignment="1" applyProtection="1">
      <alignment horizontal="center" vertical="center" wrapText="1"/>
      <protection locked="0"/>
    </xf>
    <xf numFmtId="4" fontId="14" fillId="4" borderId="44" xfId="0" applyNumberFormat="1" applyFont="1" applyFill="1" applyBorder="1" applyAlignment="1" applyProtection="1">
      <alignment horizontal="center" vertical="center" wrapText="1"/>
      <protection locked="0"/>
    </xf>
    <xf numFmtId="4" fontId="14" fillId="4" borderId="45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left" vertical="center" wrapText="1"/>
      <protection locked="0"/>
    </xf>
    <xf numFmtId="0" fontId="15" fillId="4" borderId="20" xfId="0" applyFont="1" applyFill="1" applyBorder="1" applyAlignment="1" applyProtection="1">
      <alignment horizontal="left" vertical="center" wrapText="1"/>
      <protection locked="0"/>
    </xf>
    <xf numFmtId="0" fontId="15" fillId="4" borderId="26" xfId="0" applyFont="1" applyFill="1" applyBorder="1" applyAlignment="1" applyProtection="1">
      <alignment horizontal="left" vertical="center" wrapText="1"/>
      <protection locked="0"/>
    </xf>
    <xf numFmtId="0" fontId="20" fillId="0" borderId="1" xfId="1" applyFont="1" applyBorder="1" applyAlignment="1" applyProtection="1">
      <alignment vertical="center" wrapText="1"/>
      <protection locked="0"/>
    </xf>
    <xf numFmtId="0" fontId="20" fillId="0" borderId="22" xfId="1" applyFont="1" applyBorder="1" applyAlignment="1" applyProtection="1">
      <alignment vertical="center" wrapText="1"/>
      <protection locked="0"/>
    </xf>
    <xf numFmtId="0" fontId="20" fillId="0" borderId="23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 applyProtection="1">
      <alignment horizontal="center" vertical="center"/>
      <protection locked="0"/>
    </xf>
    <xf numFmtId="0" fontId="15" fillId="4" borderId="1" xfId="1" applyFont="1" applyFill="1" applyBorder="1" applyAlignment="1" applyProtection="1">
      <alignment horizontal="center" vertical="center" wrapText="1"/>
      <protection locked="0"/>
    </xf>
    <xf numFmtId="0" fontId="15" fillId="4" borderId="6" xfId="1" applyFont="1" applyFill="1" applyBorder="1" applyAlignment="1" applyProtection="1">
      <alignment horizontal="center" vertical="center" wrapText="1"/>
      <protection locked="0"/>
    </xf>
    <xf numFmtId="0" fontId="15" fillId="4" borderId="21" xfId="1" applyFont="1" applyFill="1" applyBorder="1" applyAlignment="1" applyProtection="1">
      <alignment horizontal="center" vertical="center" wrapText="1"/>
      <protection locked="0"/>
    </xf>
    <xf numFmtId="0" fontId="20" fillId="0" borderId="22" xfId="1" applyFont="1" applyBorder="1" applyAlignment="1" applyProtection="1">
      <alignment vertical="center" wrapText="1" shrinkToFit="1"/>
      <protection locked="0"/>
    </xf>
    <xf numFmtId="0" fontId="20" fillId="0" borderId="23" xfId="1" applyFont="1" applyBorder="1" applyAlignment="1" applyProtection="1">
      <alignment vertical="center" wrapText="1" shrinkToFit="1"/>
      <protection locked="0"/>
    </xf>
    <xf numFmtId="0" fontId="20" fillId="0" borderId="24" xfId="1" applyFont="1" applyBorder="1" applyAlignment="1" applyProtection="1">
      <alignment vertical="center" wrapText="1" shrinkToFit="1"/>
      <protection locked="0"/>
    </xf>
    <xf numFmtId="0" fontId="28" fillId="0" borderId="1" xfId="2" applyFont="1" applyBorder="1" applyAlignment="1" applyProtection="1">
      <alignment horizontal="left" vertical="center" wrapText="1"/>
      <protection locked="0"/>
    </xf>
    <xf numFmtId="0" fontId="0" fillId="0" borderId="1" xfId="0" applyBorder="1" applyProtection="1">
      <protection locked="0"/>
    </xf>
    <xf numFmtId="0" fontId="15" fillId="4" borderId="1" xfId="1" applyFont="1" applyFill="1" applyBorder="1" applyAlignment="1" applyProtection="1">
      <alignment horizontal="left" vertical="center"/>
      <protection locked="0"/>
    </xf>
    <xf numFmtId="164" fontId="15" fillId="4" borderId="22" xfId="1" applyNumberFormat="1" applyFont="1" applyFill="1" applyBorder="1" applyAlignment="1" applyProtection="1">
      <alignment horizontal="center"/>
      <protection locked="0"/>
    </xf>
    <xf numFmtId="164" fontId="15" fillId="4" borderId="23" xfId="1" applyNumberFormat="1" applyFont="1" applyFill="1" applyBorder="1" applyAlignment="1" applyProtection="1">
      <alignment horizontal="center"/>
      <protection locked="0"/>
    </xf>
    <xf numFmtId="164" fontId="15" fillId="4" borderId="24" xfId="1" applyNumberFormat="1" applyFont="1" applyFill="1" applyBorder="1" applyAlignment="1" applyProtection="1">
      <alignment horizontal="center"/>
      <protection locked="0"/>
    </xf>
    <xf numFmtId="0" fontId="15" fillId="4" borderId="22" xfId="1" applyFont="1" applyFill="1" applyBorder="1" applyProtection="1">
      <protection locked="0"/>
    </xf>
    <xf numFmtId="0" fontId="25" fillId="4" borderId="23" xfId="0" applyFont="1" applyFill="1" applyBorder="1" applyProtection="1">
      <protection locked="0"/>
    </xf>
    <xf numFmtId="0" fontId="25" fillId="4" borderId="24" xfId="0" applyFont="1" applyFill="1" applyBorder="1" applyProtection="1">
      <protection locked="0"/>
    </xf>
    <xf numFmtId="0" fontId="15" fillId="4" borderId="1" xfId="1" applyFont="1" applyFill="1" applyBorder="1" applyAlignment="1" applyProtection="1">
      <alignment horizontal="center"/>
      <protection locked="0"/>
    </xf>
    <xf numFmtId="0" fontId="23" fillId="4" borderId="1" xfId="0" applyFont="1" applyFill="1" applyBorder="1" applyAlignment="1" applyProtection="1">
      <alignment horizontal="center"/>
      <protection locked="0"/>
    </xf>
    <xf numFmtId="0" fontId="20" fillId="0" borderId="22" xfId="1" applyFont="1" applyBorder="1" applyProtection="1">
      <protection locked="0"/>
    </xf>
    <xf numFmtId="0" fontId="25" fillId="0" borderId="23" xfId="0" applyFont="1" applyBorder="1" applyProtection="1">
      <protection locked="0"/>
    </xf>
    <xf numFmtId="0" fontId="25" fillId="0" borderId="24" xfId="0" applyFont="1" applyBorder="1" applyProtection="1">
      <protection locked="0"/>
    </xf>
    <xf numFmtId="0" fontId="20" fillId="0" borderId="0" xfId="1" applyFont="1" applyAlignment="1" applyProtection="1">
      <alignment horizontal="center"/>
      <protection locked="0"/>
    </xf>
    <xf numFmtId="2" fontId="30" fillId="0" borderId="0" xfId="1" applyNumberFormat="1" applyFont="1" applyAlignment="1" applyProtection="1">
      <alignment horizontal="center"/>
      <protection locked="0"/>
    </xf>
    <xf numFmtId="0" fontId="31" fillId="0" borderId="0" xfId="0" applyFont="1" applyAlignment="1" applyProtection="1">
      <alignment horizontal="center"/>
      <protection locked="0"/>
    </xf>
    <xf numFmtId="0" fontId="31" fillId="0" borderId="25" xfId="0" applyFont="1" applyBorder="1" applyAlignment="1" applyProtection="1">
      <alignment horizontal="center"/>
      <protection locked="0"/>
    </xf>
    <xf numFmtId="0" fontId="15" fillId="4" borderId="14" xfId="1" applyFont="1" applyFill="1" applyBorder="1" applyAlignment="1" applyProtection="1">
      <alignment horizontal="center" vertical="center"/>
      <protection locked="0"/>
    </xf>
    <xf numFmtId="2" fontId="15" fillId="4" borderId="22" xfId="1" applyNumberFormat="1" applyFont="1" applyFill="1" applyBorder="1" applyAlignment="1" applyProtection="1">
      <alignment horizontal="center" vertical="center"/>
      <protection locked="0"/>
    </xf>
    <xf numFmtId="2" fontId="15" fillId="4" borderId="23" xfId="1" applyNumberFormat="1" applyFont="1" applyFill="1" applyBorder="1" applyAlignment="1" applyProtection="1">
      <alignment horizontal="center" vertical="center"/>
      <protection locked="0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0" borderId="23" xfId="1" applyNumberFormat="1" applyFont="1" applyBorder="1" applyAlignment="1" applyProtection="1">
      <alignment horizontal="center" vertical="center" wrapText="1"/>
      <protection locked="0"/>
    </xf>
    <xf numFmtId="2" fontId="15" fillId="0" borderId="24" xfId="1" applyNumberFormat="1" applyFont="1" applyBorder="1" applyAlignment="1" applyProtection="1">
      <alignment horizontal="center" vertical="center" wrapText="1"/>
      <protection locked="0"/>
    </xf>
    <xf numFmtId="2" fontId="15" fillId="4" borderId="30" xfId="1" applyNumberFormat="1" applyFont="1" applyFill="1" applyBorder="1" applyAlignment="1" applyProtection="1">
      <alignment horizontal="center" vertical="center" wrapText="1"/>
      <protection locked="0"/>
    </xf>
    <xf numFmtId="2" fontId="15" fillId="4" borderId="2" xfId="1" applyNumberFormat="1" applyFont="1" applyFill="1" applyBorder="1" applyAlignment="1" applyProtection="1">
      <alignment horizontal="center" vertical="center" wrapText="1"/>
      <protection locked="0"/>
    </xf>
    <xf numFmtId="2" fontId="15" fillId="4" borderId="22" xfId="1" applyNumberFormat="1" applyFont="1" applyFill="1" applyBorder="1" applyAlignment="1" applyProtection="1">
      <alignment horizontal="left" vertical="center" wrapText="1"/>
      <protection locked="0"/>
    </xf>
    <xf numFmtId="2" fontId="15" fillId="4" borderId="24" xfId="1" applyNumberFormat="1" applyFont="1" applyFill="1" applyBorder="1" applyAlignment="1" applyProtection="1">
      <alignment horizontal="left" vertical="center" wrapText="1"/>
      <protection locked="0"/>
    </xf>
    <xf numFmtId="0" fontId="20" fillId="0" borderId="22" xfId="1" applyFont="1" applyBorder="1" applyAlignment="1" applyProtection="1">
      <alignment horizontal="center"/>
      <protection locked="0"/>
    </xf>
    <xf numFmtId="0" fontId="20" fillId="0" borderId="23" xfId="1" applyFont="1" applyBorder="1" applyAlignment="1" applyProtection="1">
      <alignment horizontal="center"/>
      <protection locked="0"/>
    </xf>
    <xf numFmtId="0" fontId="20" fillId="0" borderId="24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 applyProtection="1">
      <alignment horizontal="left" vertical="center" wrapText="1"/>
      <protection locked="0"/>
    </xf>
    <xf numFmtId="0" fontId="25" fillId="4" borderId="1" xfId="0" applyFont="1" applyFill="1" applyBorder="1" applyAlignment="1" applyProtection="1">
      <alignment horizontal="left" vertical="center" wrapText="1"/>
      <protection locked="0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 applyProtection="1">
      <alignment horizontal="left" vertical="center" wrapText="1"/>
      <protection locked="0"/>
    </xf>
    <xf numFmtId="164" fontId="15" fillId="0" borderId="22" xfId="1" applyNumberFormat="1" applyFont="1" applyBorder="1" applyAlignment="1" applyProtection="1">
      <alignment horizontal="left"/>
      <protection locked="0"/>
    </xf>
    <xf numFmtId="0" fontId="15" fillId="0" borderId="23" xfId="1" applyFont="1" applyBorder="1" applyAlignment="1" applyProtection="1">
      <alignment horizontal="left"/>
      <protection locked="0"/>
    </xf>
    <xf numFmtId="0" fontId="15" fillId="0" borderId="24" xfId="1" applyFont="1" applyBorder="1" applyAlignment="1" applyProtection="1">
      <alignment horizontal="left"/>
      <protection locked="0"/>
    </xf>
    <xf numFmtId="0" fontId="15" fillId="7" borderId="1" xfId="1" applyFont="1" applyFill="1" applyBorder="1" applyAlignment="1" applyProtection="1">
      <alignment horizontal="left" vertical="center" wrapText="1"/>
      <protection locked="0"/>
    </xf>
    <xf numFmtId="0" fontId="26" fillId="7" borderId="1" xfId="0" applyFont="1" applyFill="1" applyBorder="1" applyAlignment="1" applyProtection="1">
      <alignment horizontal="left" vertical="center" wrapText="1"/>
      <protection locked="0"/>
    </xf>
    <xf numFmtId="2" fontId="15" fillId="7" borderId="1" xfId="1" applyNumberFormat="1" applyFont="1" applyFill="1" applyBorder="1" applyAlignment="1" applyProtection="1">
      <alignment horizontal="center" vertical="center" wrapText="1"/>
      <protection locked="0"/>
    </xf>
    <xf numFmtId="2" fontId="15" fillId="7" borderId="1" xfId="1" applyNumberFormat="1" applyFont="1" applyFill="1" applyBorder="1" applyAlignment="1" applyProtection="1">
      <alignment horizontal="left" vertical="center" wrapText="1"/>
      <protection locked="0"/>
    </xf>
    <xf numFmtId="0" fontId="25" fillId="7" borderId="1" xfId="0" applyFont="1" applyFill="1" applyBorder="1" applyAlignment="1" applyProtection="1">
      <alignment horizontal="left" vertical="center" wrapText="1"/>
      <protection locked="0"/>
    </xf>
    <xf numFmtId="3" fontId="20" fillId="7" borderId="1" xfId="0" applyNumberFormat="1" applyFont="1" applyFill="1" applyBorder="1" applyAlignment="1" applyProtection="1">
      <alignment horizontal="left" vertical="center" wrapText="1"/>
      <protection locked="0"/>
    </xf>
    <xf numFmtId="4" fontId="20" fillId="7" borderId="1" xfId="0" applyNumberFormat="1" applyFont="1" applyFill="1" applyBorder="1" applyAlignment="1">
      <alignment horizontal="center" vertical="center" wrapText="1"/>
    </xf>
    <xf numFmtId="3" fontId="26" fillId="2" borderId="22" xfId="0" applyNumberFormat="1" applyFont="1" applyFill="1" applyBorder="1" applyAlignment="1" applyProtection="1">
      <alignment horizontal="left" vertical="center" wrapText="1"/>
      <protection locked="0"/>
    </xf>
    <xf numFmtId="3" fontId="26" fillId="2" borderId="24" xfId="0" applyNumberFormat="1" applyFont="1" applyFill="1" applyBorder="1" applyAlignment="1" applyProtection="1">
      <alignment horizontal="left" vertical="center" wrapText="1"/>
      <protection locked="0"/>
    </xf>
    <xf numFmtId="4" fontId="15" fillId="7" borderId="1" xfId="0" applyNumberFormat="1" applyFont="1" applyFill="1" applyBorder="1" applyAlignment="1">
      <alignment horizontal="center" vertical="center" wrapText="1"/>
    </xf>
    <xf numFmtId="3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4" borderId="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3" fontId="20" fillId="8" borderId="37" xfId="4" applyFont="1" applyFill="1" applyBorder="1" applyAlignment="1" applyProtection="1">
      <alignment horizontal="center" vertical="center" wrapText="1"/>
    </xf>
    <xf numFmtId="0" fontId="20" fillId="8" borderId="38" xfId="0" applyFont="1" applyFill="1" applyBorder="1" applyAlignment="1">
      <alignment horizontal="center" vertical="center" wrapText="1"/>
    </xf>
    <xf numFmtId="165" fontId="20" fillId="8" borderId="34" xfId="0" applyNumberFormat="1" applyFont="1" applyFill="1" applyBorder="1" applyAlignment="1">
      <alignment horizontal="center" vertical="center" wrapText="1"/>
    </xf>
  </cellXfs>
  <cellStyles count="5">
    <cellStyle name="Čiarka" xfId="4" builtinId="3"/>
    <cellStyle name="Hypertextové prepojenie" xfId="3" builtinId="8"/>
    <cellStyle name="Normálna" xfId="0" builtinId="0"/>
    <cellStyle name="Normálne 2" xfId="1" xr:uid="{DC00F2B3-172A-4E48-A317-B7ECFCC1D8A7}"/>
    <cellStyle name="Normálne 3" xfId="2" xr:uid="{9C7C366F-BC68-4EEF-8818-0E7C9951A150}"/>
  </cellStyles>
  <dxfs count="13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1701388</xdr:colOff>
      <xdr:row>0</xdr:row>
      <xdr:rowOff>0</xdr:rowOff>
    </xdr:from>
    <xdr:to>
      <xdr:col>8</xdr:col>
      <xdr:colOff>874394</xdr:colOff>
      <xdr:row>6</xdr:row>
      <xdr:rowOff>131320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221E54EF-6425-5AA7-4C44-495CD6D74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1388" y="0"/>
          <a:ext cx="10262011" cy="1274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678180</xdr:colOff>
      <xdr:row>0</xdr:row>
      <xdr:rowOff>0</xdr:rowOff>
    </xdr:from>
    <xdr:to>
      <xdr:col>9</xdr:col>
      <xdr:colOff>1531620</xdr:colOff>
      <xdr:row>1</xdr:row>
      <xdr:rowOff>51104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656447DD-8C6A-EBD7-FC02-F1BA5B69D2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720" y="0"/>
          <a:ext cx="9677400" cy="12017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1135827</xdr:colOff>
      <xdr:row>0</xdr:row>
      <xdr:rowOff>53340</xdr:rowOff>
    </xdr:from>
    <xdr:to>
      <xdr:col>5</xdr:col>
      <xdr:colOff>190500</xdr:colOff>
      <xdr:row>6</xdr:row>
      <xdr:rowOff>129242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CFD1AFF2-312D-2CBC-95C5-B52E4EBCB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8907" y="53340"/>
          <a:ext cx="9570273" cy="11884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2127\euro\91\7.1.1%20Oddelenie%20metodiky\Vyzvy%20OPKZP\43.Vyzva-OPKZP-PO1-SC121B_43_kanal_COV_chranene_VHO\U1\43.%20v&#253;zva_U1_na%20zverejnenie\WORD\43.%20v&#253;zva%20v%20znen&#237;%20U1\106_Priloha%20&#269;.%206%20ZoNFP_Podporn&#225;%20dokument&#225;cia%20k%20OV_U1_SZ.xlsx?4874505C" TargetMode="External"/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Uv-data-win\o\USVRK\SEP\SEP\1_V&#221;ZVY\10_DV_Integrovan&#225;%20v&#253;zva_60ka\00_Pr&#237;prava%20v&#253;zvy\Pr&#237;loha%201A_Formul&#225;r%20&#381;oNFP_voda,%20kan&#225;l\P6_ZoNFP_Rozpo&#269;et%20projektu.xlsx" TargetMode="External"/><Relationship Id="rId1" Type="http://schemas.openxmlformats.org/officeDocument/2006/relationships/externalLinkPath" Target="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3"/>
  <sheetViews>
    <sheetView tabSelected="1" zoomScaleNormal="100" zoomScaleSheetLayoutView="80" workbookViewId="0">
      <selection activeCell="L91" sqref="L91"/>
    </sheetView>
  </sheetViews>
  <sheetFormatPr defaultColWidth="9.109375" defaultRowHeight="13.8" x14ac:dyDescent="0.25"/>
  <cols>
    <col min="1" max="1" width="35.88671875" style="1" customWidth="1"/>
    <col min="2" max="2" width="24.109375" style="1" customWidth="1"/>
    <col min="3" max="3" width="11.5546875" style="2" customWidth="1"/>
    <col min="4" max="4" width="12.109375" style="8" customWidth="1"/>
    <col min="5" max="5" width="14.5546875" style="8" customWidth="1"/>
    <col min="6" max="6" width="15.6640625" style="8" customWidth="1"/>
    <col min="7" max="7" width="17.33203125" style="8" customWidth="1"/>
    <col min="8" max="8" width="30.5546875" style="8" customWidth="1"/>
    <col min="9" max="9" width="19.6640625" style="8" bestFit="1" customWidth="1"/>
    <col min="10" max="10" width="34.33203125" style="1" customWidth="1"/>
    <col min="11" max="11" width="2.33203125" style="3" customWidth="1"/>
    <col min="12" max="12" width="21.88671875" style="3" customWidth="1"/>
    <col min="13" max="13" width="16.6640625" style="1" customWidth="1"/>
    <col min="14" max="14" width="13.5546875" style="1" customWidth="1"/>
    <col min="15" max="15" width="11.88671875" style="1" customWidth="1"/>
    <col min="16" max="31" width="9.109375" style="1" customWidth="1"/>
    <col min="32" max="16384" width="9.109375" style="1"/>
  </cols>
  <sheetData>
    <row r="1" spans="1:12" ht="15" customHeight="1" x14ac:dyDescent="0.25">
      <c r="A1" s="136" t="s">
        <v>124</v>
      </c>
      <c r="B1" s="136"/>
      <c r="C1" s="136"/>
      <c r="D1" s="136"/>
      <c r="E1" s="136"/>
      <c r="F1" s="136"/>
      <c r="G1" s="136"/>
      <c r="H1" s="136"/>
      <c r="I1" s="136"/>
      <c r="J1" s="136"/>
      <c r="L1" s="105" t="s">
        <v>29</v>
      </c>
    </row>
    <row r="2" spans="1:12" ht="1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L2" s="105" t="s">
        <v>30</v>
      </c>
    </row>
    <row r="3" spans="1:12" ht="15" customHeight="1" x14ac:dyDescent="0.3">
      <c r="A3" s="28"/>
      <c r="B3" s="28"/>
      <c r="C3" s="29"/>
      <c r="D3" s="25"/>
      <c r="E3" s="25"/>
      <c r="F3" s="25"/>
      <c r="G3" s="25"/>
      <c r="H3" s="25"/>
      <c r="I3" s="25"/>
      <c r="J3" s="28"/>
      <c r="L3" s="105" t="s">
        <v>31</v>
      </c>
    </row>
    <row r="4" spans="1:12" ht="15" customHeight="1" x14ac:dyDescent="0.3">
      <c r="A4" s="28"/>
      <c r="B4" s="28"/>
      <c r="C4" s="29"/>
      <c r="D4" s="25"/>
      <c r="E4" s="25"/>
      <c r="F4" s="25"/>
      <c r="G4" s="25"/>
      <c r="H4" s="25"/>
      <c r="I4" s="25"/>
      <c r="J4" s="28"/>
      <c r="L4" s="105" t="s">
        <v>32</v>
      </c>
    </row>
    <row r="5" spans="1:12" ht="15" customHeight="1" x14ac:dyDescent="0.4">
      <c r="A5" s="38"/>
      <c r="B5" s="38"/>
      <c r="C5" s="38"/>
      <c r="D5" s="38"/>
      <c r="E5" s="38"/>
      <c r="F5" s="38"/>
      <c r="G5" s="38"/>
      <c r="H5" s="38"/>
      <c r="I5" s="38"/>
      <c r="J5" s="38"/>
      <c r="L5" s="105" t="s">
        <v>33</v>
      </c>
    </row>
    <row r="6" spans="1:12" ht="15" customHeight="1" x14ac:dyDescent="0.4">
      <c r="A6" s="38"/>
      <c r="B6" s="38"/>
      <c r="C6" s="38"/>
      <c r="D6" s="38"/>
      <c r="E6" s="38"/>
      <c r="F6" s="38"/>
      <c r="G6" s="38"/>
      <c r="H6" s="38"/>
      <c r="I6" s="38"/>
      <c r="J6" s="38"/>
      <c r="L6" s="105" t="s">
        <v>34</v>
      </c>
    </row>
    <row r="7" spans="1:12" ht="15" customHeight="1" x14ac:dyDescent="0.25">
      <c r="A7" s="137" t="s">
        <v>22</v>
      </c>
      <c r="B7" s="137"/>
      <c r="C7" s="137"/>
      <c r="D7" s="137"/>
      <c r="E7" s="137"/>
      <c r="F7" s="137"/>
      <c r="G7" s="137"/>
      <c r="H7" s="137"/>
      <c r="I7" s="137"/>
      <c r="J7" s="137"/>
      <c r="L7" s="105" t="s">
        <v>35</v>
      </c>
    </row>
    <row r="8" spans="1:12" ht="15" customHeight="1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  <c r="L8" s="105" t="s">
        <v>28</v>
      </c>
    </row>
    <row r="9" spans="1:12" ht="16.5" customHeight="1" x14ac:dyDescent="0.4">
      <c r="A9" s="38"/>
      <c r="B9" s="38"/>
      <c r="C9" s="38"/>
      <c r="D9" s="38"/>
      <c r="E9" s="38"/>
      <c r="F9" s="38"/>
      <c r="G9" s="38"/>
      <c r="H9" s="38"/>
      <c r="I9" s="38"/>
      <c r="J9" s="38"/>
      <c r="L9" s="106"/>
    </row>
    <row r="10" spans="1:12" ht="18" x14ac:dyDescent="0.25">
      <c r="A10" s="39" t="s">
        <v>36</v>
      </c>
      <c r="B10" s="138"/>
      <c r="C10" s="138"/>
      <c r="D10" s="138"/>
      <c r="E10" s="138"/>
      <c r="F10" s="138"/>
      <c r="G10" s="138"/>
      <c r="H10" s="138"/>
      <c r="I10" s="138"/>
      <c r="J10" s="138"/>
      <c r="L10" s="105" t="s">
        <v>1</v>
      </c>
    </row>
    <row r="11" spans="1:12" ht="18" x14ac:dyDescent="0.25">
      <c r="A11" s="39" t="s">
        <v>0</v>
      </c>
      <c r="B11" s="138"/>
      <c r="C11" s="138"/>
      <c r="D11" s="138"/>
      <c r="E11" s="138"/>
      <c r="F11" s="138"/>
      <c r="G11" s="138"/>
      <c r="H11" s="138"/>
      <c r="I11" s="138"/>
      <c r="J11" s="138"/>
      <c r="L11" s="105" t="s">
        <v>2</v>
      </c>
    </row>
    <row r="12" spans="1:12" s="7" customFormat="1" ht="36" x14ac:dyDescent="0.3">
      <c r="A12" s="40" t="s">
        <v>37</v>
      </c>
      <c r="B12" s="13"/>
      <c r="C12" s="29"/>
      <c r="D12" s="25"/>
      <c r="E12" s="25"/>
      <c r="F12" s="25"/>
      <c r="G12" s="41"/>
      <c r="H12" s="25"/>
      <c r="I12" s="25"/>
      <c r="J12" s="28"/>
      <c r="K12" s="6"/>
      <c r="L12" s="107"/>
    </row>
    <row r="13" spans="1:12" s="7" customFormat="1" ht="15" customHeight="1" thickBot="1" x14ac:dyDescent="0.35">
      <c r="A13" s="42"/>
      <c r="B13" s="42"/>
      <c r="C13" s="43"/>
      <c r="D13" s="44"/>
      <c r="E13" s="44"/>
      <c r="F13" s="44"/>
      <c r="G13" s="44"/>
      <c r="H13" s="44"/>
      <c r="I13" s="44"/>
      <c r="J13" s="42"/>
      <c r="L13" s="107"/>
    </row>
    <row r="14" spans="1:12" s="7" customFormat="1" ht="36" x14ac:dyDescent="0.25">
      <c r="A14" s="45" t="s">
        <v>144</v>
      </c>
      <c r="B14" s="139" t="s">
        <v>139</v>
      </c>
      <c r="C14" s="140"/>
      <c r="D14" s="140"/>
      <c r="E14" s="140"/>
      <c r="F14" s="140"/>
      <c r="G14" s="140"/>
      <c r="H14" s="140"/>
      <c r="I14" s="140"/>
      <c r="J14" s="141"/>
      <c r="L14" s="107"/>
    </row>
    <row r="15" spans="1:12" s="7" customFormat="1" ht="19.5" customHeight="1" x14ac:dyDescent="0.25">
      <c r="A15" s="128" t="s">
        <v>6</v>
      </c>
      <c r="B15" s="116" t="s">
        <v>7</v>
      </c>
      <c r="C15" s="116" t="s">
        <v>8</v>
      </c>
      <c r="D15" s="116" t="s">
        <v>9</v>
      </c>
      <c r="E15" s="121" t="s">
        <v>38</v>
      </c>
      <c r="F15" s="116" t="s">
        <v>10</v>
      </c>
      <c r="G15" s="116"/>
      <c r="H15" s="116" t="s">
        <v>11</v>
      </c>
      <c r="I15" s="116" t="s">
        <v>12</v>
      </c>
      <c r="J15" s="117" t="s">
        <v>13</v>
      </c>
      <c r="K15" s="6"/>
      <c r="L15" s="105"/>
    </row>
    <row r="16" spans="1:12" s="7" customFormat="1" ht="32.25" customHeight="1" x14ac:dyDescent="0.25">
      <c r="A16" s="128"/>
      <c r="B16" s="116"/>
      <c r="C16" s="116"/>
      <c r="D16" s="116"/>
      <c r="E16" s="122"/>
      <c r="F16" s="46" t="s">
        <v>14</v>
      </c>
      <c r="G16" s="46" t="s">
        <v>15</v>
      </c>
      <c r="H16" s="116"/>
      <c r="I16" s="116"/>
      <c r="J16" s="117"/>
      <c r="K16" s="6"/>
      <c r="L16" s="107" t="s">
        <v>130</v>
      </c>
    </row>
    <row r="17" spans="1:12" s="7" customFormat="1" ht="22.5" customHeight="1" x14ac:dyDescent="0.25">
      <c r="A17" s="14"/>
      <c r="B17" s="12"/>
      <c r="C17" s="15"/>
      <c r="D17" s="16">
        <v>0</v>
      </c>
      <c r="E17" s="16">
        <v>0</v>
      </c>
      <c r="F17" s="62">
        <f>ROUND(D17*E17,2)</f>
        <v>0</v>
      </c>
      <c r="G17" s="62">
        <f>ROUND((D17*E17)*1.23,2)</f>
        <v>0</v>
      </c>
      <c r="H17" s="17"/>
      <c r="I17" s="15"/>
      <c r="J17" s="18"/>
      <c r="K17" s="6"/>
      <c r="L17" s="107" t="s">
        <v>129</v>
      </c>
    </row>
    <row r="18" spans="1:12" s="7" customFormat="1" ht="14.4" x14ac:dyDescent="0.25">
      <c r="A18" s="14"/>
      <c r="B18" s="12"/>
      <c r="C18" s="15"/>
      <c r="D18" s="16">
        <v>0</v>
      </c>
      <c r="E18" s="16">
        <v>0</v>
      </c>
      <c r="F18" s="62">
        <f t="shared" ref="F18:F23" si="0">ROUND(D18*E18,2)</f>
        <v>0</v>
      </c>
      <c r="G18" s="62">
        <f t="shared" ref="G18:G23" si="1">ROUND((D18*E18)*1.23,2)</f>
        <v>0</v>
      </c>
      <c r="H18" s="17"/>
      <c r="I18" s="15"/>
      <c r="J18" s="18"/>
      <c r="K18" s="6"/>
      <c r="L18" s="107" t="s">
        <v>127</v>
      </c>
    </row>
    <row r="19" spans="1:12" s="7" customFormat="1" ht="14.4" x14ac:dyDescent="0.25">
      <c r="A19" s="14"/>
      <c r="B19" s="12"/>
      <c r="C19" s="15"/>
      <c r="D19" s="16">
        <v>0</v>
      </c>
      <c r="E19" s="16">
        <v>0</v>
      </c>
      <c r="F19" s="62">
        <f t="shared" si="0"/>
        <v>0</v>
      </c>
      <c r="G19" s="62">
        <f t="shared" si="1"/>
        <v>0</v>
      </c>
      <c r="H19" s="17"/>
      <c r="I19" s="15"/>
      <c r="J19" s="18"/>
      <c r="K19" s="6"/>
      <c r="L19" s="107" t="s">
        <v>128</v>
      </c>
    </row>
    <row r="20" spans="1:12" s="7" customFormat="1" ht="14.4" x14ac:dyDescent="0.25">
      <c r="A20" s="14"/>
      <c r="B20" s="12"/>
      <c r="C20" s="15"/>
      <c r="D20" s="16">
        <v>0</v>
      </c>
      <c r="E20" s="16">
        <v>0</v>
      </c>
      <c r="F20" s="62">
        <f t="shared" si="0"/>
        <v>0</v>
      </c>
      <c r="G20" s="62">
        <f t="shared" si="1"/>
        <v>0</v>
      </c>
      <c r="H20" s="17"/>
      <c r="I20" s="15"/>
      <c r="J20" s="18"/>
      <c r="K20" s="6"/>
      <c r="L20" s="107"/>
    </row>
    <row r="21" spans="1:12" s="7" customFormat="1" ht="14.4" x14ac:dyDescent="0.25">
      <c r="A21" s="14"/>
      <c r="B21" s="12"/>
      <c r="C21" s="15"/>
      <c r="D21" s="16">
        <v>0</v>
      </c>
      <c r="E21" s="16">
        <v>0</v>
      </c>
      <c r="F21" s="62">
        <f t="shared" si="0"/>
        <v>0</v>
      </c>
      <c r="G21" s="62">
        <f t="shared" si="1"/>
        <v>0</v>
      </c>
      <c r="H21" s="17"/>
      <c r="I21" s="15"/>
      <c r="J21" s="18"/>
      <c r="K21" s="6"/>
      <c r="L21" s="107"/>
    </row>
    <row r="22" spans="1:12" s="7" customFormat="1" ht="14.4" x14ac:dyDescent="0.25">
      <c r="A22" s="14"/>
      <c r="B22" s="12"/>
      <c r="C22" s="15"/>
      <c r="D22" s="16">
        <v>0</v>
      </c>
      <c r="E22" s="16">
        <v>0</v>
      </c>
      <c r="F22" s="62">
        <f t="shared" si="0"/>
        <v>0</v>
      </c>
      <c r="G22" s="62">
        <f t="shared" si="1"/>
        <v>0</v>
      </c>
      <c r="H22" s="17"/>
      <c r="I22" s="15"/>
      <c r="J22" s="18"/>
      <c r="K22" s="4"/>
      <c r="L22" s="107"/>
    </row>
    <row r="23" spans="1:12" s="7" customFormat="1" ht="15" thickBot="1" x14ac:dyDescent="0.3">
      <c r="A23" s="19"/>
      <c r="B23" s="12"/>
      <c r="C23" s="20"/>
      <c r="D23" s="16">
        <v>0</v>
      </c>
      <c r="E23" s="16">
        <v>0</v>
      </c>
      <c r="F23" s="63">
        <f t="shared" si="0"/>
        <v>0</v>
      </c>
      <c r="G23" s="62">
        <f t="shared" si="1"/>
        <v>0</v>
      </c>
      <c r="H23" s="21"/>
      <c r="I23" s="20"/>
      <c r="J23" s="22"/>
      <c r="K23" s="5"/>
      <c r="L23" s="107"/>
    </row>
    <row r="24" spans="1:12" s="7" customFormat="1" ht="16.2" thickBot="1" x14ac:dyDescent="0.3">
      <c r="A24" s="132" t="s">
        <v>143</v>
      </c>
      <c r="B24" s="133"/>
      <c r="C24" s="133"/>
      <c r="D24" s="133"/>
      <c r="E24" s="135"/>
      <c r="F24" s="64">
        <f>SUM(F17:F23)</f>
        <v>0</v>
      </c>
      <c r="G24" s="64">
        <f>SUM(G17:G23)</f>
        <v>0</v>
      </c>
      <c r="H24" s="47"/>
      <c r="I24" s="47"/>
      <c r="J24" s="47"/>
      <c r="K24" s="4"/>
      <c r="L24" s="107"/>
    </row>
    <row r="25" spans="1:12" s="7" customFormat="1" ht="15" customHeight="1" thickBot="1" x14ac:dyDescent="0.35">
      <c r="A25" s="28"/>
      <c r="B25" s="28"/>
      <c r="C25" s="28"/>
      <c r="D25" s="28"/>
      <c r="E25" s="28"/>
      <c r="F25" s="28"/>
      <c r="G25" s="28"/>
      <c r="H25" s="47"/>
      <c r="I25" s="47"/>
      <c r="J25" s="47"/>
      <c r="K25" s="4"/>
      <c r="L25" s="107"/>
    </row>
    <row r="26" spans="1:12" s="7" customFormat="1" ht="18" x14ac:dyDescent="0.25">
      <c r="A26" s="45" t="s">
        <v>145</v>
      </c>
      <c r="B26" s="123"/>
      <c r="C26" s="126"/>
      <c r="D26" s="126"/>
      <c r="E26" s="126"/>
      <c r="F26" s="126"/>
      <c r="G26" s="126"/>
      <c r="H26" s="126"/>
      <c r="I26" s="126"/>
      <c r="J26" s="127"/>
      <c r="K26" s="4"/>
      <c r="L26" s="105"/>
    </row>
    <row r="27" spans="1:12" s="7" customFormat="1" ht="33" customHeight="1" x14ac:dyDescent="0.25">
      <c r="A27" s="128" t="s">
        <v>6</v>
      </c>
      <c r="B27" s="116" t="s">
        <v>7</v>
      </c>
      <c r="C27" s="116" t="s">
        <v>8</v>
      </c>
      <c r="D27" s="116" t="s">
        <v>9</v>
      </c>
      <c r="E27" s="121" t="s">
        <v>38</v>
      </c>
      <c r="F27" s="116" t="s">
        <v>10</v>
      </c>
      <c r="G27" s="116"/>
      <c r="H27" s="116" t="s">
        <v>11</v>
      </c>
      <c r="I27" s="116" t="s">
        <v>12</v>
      </c>
      <c r="J27" s="117" t="s">
        <v>13</v>
      </c>
      <c r="K27" s="4"/>
      <c r="L27" s="105" t="s">
        <v>133</v>
      </c>
    </row>
    <row r="28" spans="1:12" s="7" customFormat="1" ht="33" customHeight="1" x14ac:dyDescent="0.25">
      <c r="A28" s="128"/>
      <c r="B28" s="116"/>
      <c r="C28" s="116"/>
      <c r="D28" s="116"/>
      <c r="E28" s="122"/>
      <c r="F28" s="46" t="s">
        <v>14</v>
      </c>
      <c r="G28" s="46" t="s">
        <v>15</v>
      </c>
      <c r="H28" s="116"/>
      <c r="I28" s="116"/>
      <c r="J28" s="117"/>
      <c r="K28" s="4"/>
      <c r="L28" s="105" t="s">
        <v>134</v>
      </c>
    </row>
    <row r="29" spans="1:12" s="7" customFormat="1" ht="19.5" customHeight="1" x14ac:dyDescent="0.25">
      <c r="A29" s="110"/>
      <c r="B29" s="111"/>
      <c r="C29" s="15"/>
      <c r="D29" s="16">
        <v>0</v>
      </c>
      <c r="E29" s="16">
        <v>0</v>
      </c>
      <c r="F29" s="62">
        <f t="shared" ref="F29:F35" si="2">ROUND(D29*E29,2)</f>
        <v>0</v>
      </c>
      <c r="G29" s="62">
        <f>ROUND((D29*E29)*1.23,2)</f>
        <v>0</v>
      </c>
      <c r="H29" s="17"/>
      <c r="I29" s="15"/>
      <c r="J29" s="112"/>
      <c r="K29" s="4"/>
      <c r="L29" s="108" t="s">
        <v>25</v>
      </c>
    </row>
    <row r="30" spans="1:12" s="7" customFormat="1" ht="14.4" x14ac:dyDescent="0.25">
      <c r="A30" s="110"/>
      <c r="B30" s="111"/>
      <c r="C30" s="15"/>
      <c r="D30" s="16">
        <v>0</v>
      </c>
      <c r="E30" s="16">
        <v>0</v>
      </c>
      <c r="F30" s="62">
        <f t="shared" si="2"/>
        <v>0</v>
      </c>
      <c r="G30" s="62">
        <f t="shared" ref="G30:G35" si="3">ROUND((D30*E30)*1.23,2)</f>
        <v>0</v>
      </c>
      <c r="H30" s="17"/>
      <c r="I30" s="15"/>
      <c r="J30" s="112"/>
      <c r="K30" s="4"/>
      <c r="L30" s="105" t="s">
        <v>120</v>
      </c>
    </row>
    <row r="31" spans="1:12" s="7" customFormat="1" ht="14.4" x14ac:dyDescent="0.25">
      <c r="A31" s="110"/>
      <c r="B31" s="111"/>
      <c r="C31" s="15"/>
      <c r="D31" s="16">
        <v>0</v>
      </c>
      <c r="E31" s="16">
        <v>0</v>
      </c>
      <c r="F31" s="62">
        <f t="shared" si="2"/>
        <v>0</v>
      </c>
      <c r="G31" s="62">
        <f t="shared" si="3"/>
        <v>0</v>
      </c>
      <c r="H31" s="17"/>
      <c r="I31" s="15"/>
      <c r="J31" s="112"/>
      <c r="K31" s="4"/>
      <c r="L31" s="105" t="s">
        <v>121</v>
      </c>
    </row>
    <row r="32" spans="1:12" s="7" customFormat="1" ht="14.4" x14ac:dyDescent="0.25">
      <c r="A32" s="110"/>
      <c r="B32" s="111"/>
      <c r="C32" s="15"/>
      <c r="D32" s="16">
        <v>0</v>
      </c>
      <c r="E32" s="16">
        <v>0</v>
      </c>
      <c r="F32" s="62">
        <f t="shared" si="2"/>
        <v>0</v>
      </c>
      <c r="G32" s="62">
        <f t="shared" si="3"/>
        <v>0</v>
      </c>
      <c r="H32" s="17"/>
      <c r="I32" s="15"/>
      <c r="J32" s="112"/>
      <c r="K32" s="4"/>
      <c r="L32" s="105" t="s">
        <v>126</v>
      </c>
    </row>
    <row r="33" spans="1:12" s="7" customFormat="1" ht="14.4" x14ac:dyDescent="0.25">
      <c r="A33" s="110"/>
      <c r="B33" s="111"/>
      <c r="C33" s="15"/>
      <c r="D33" s="16">
        <v>0</v>
      </c>
      <c r="E33" s="16">
        <v>0</v>
      </c>
      <c r="F33" s="62">
        <f t="shared" si="2"/>
        <v>0</v>
      </c>
      <c r="G33" s="62">
        <f t="shared" si="3"/>
        <v>0</v>
      </c>
      <c r="H33" s="17"/>
      <c r="I33" s="15"/>
      <c r="J33" s="112"/>
      <c r="K33" s="4"/>
      <c r="L33" s="105" t="s">
        <v>76</v>
      </c>
    </row>
    <row r="34" spans="1:12" s="7" customFormat="1" ht="14.4" x14ac:dyDescent="0.25">
      <c r="A34" s="110"/>
      <c r="B34" s="111"/>
      <c r="C34" s="15"/>
      <c r="D34" s="16">
        <v>0</v>
      </c>
      <c r="E34" s="16">
        <v>0</v>
      </c>
      <c r="F34" s="62">
        <f t="shared" si="2"/>
        <v>0</v>
      </c>
      <c r="G34" s="62">
        <f t="shared" si="3"/>
        <v>0</v>
      </c>
      <c r="H34" s="17"/>
      <c r="I34" s="15"/>
      <c r="J34" s="112"/>
      <c r="K34" s="4"/>
      <c r="L34" s="106" t="s">
        <v>3</v>
      </c>
    </row>
    <row r="35" spans="1:12" s="7" customFormat="1" ht="15" thickBot="1" x14ac:dyDescent="0.3">
      <c r="A35" s="113"/>
      <c r="B35" s="111"/>
      <c r="C35" s="24"/>
      <c r="D35" s="16">
        <v>0</v>
      </c>
      <c r="E35" s="16">
        <v>0</v>
      </c>
      <c r="F35" s="65">
        <f t="shared" si="2"/>
        <v>0</v>
      </c>
      <c r="G35" s="62">
        <f t="shared" si="3"/>
        <v>0</v>
      </c>
      <c r="H35" s="21"/>
      <c r="I35" s="20"/>
      <c r="J35" s="114"/>
      <c r="K35" s="4"/>
      <c r="L35" s="107" t="s">
        <v>132</v>
      </c>
    </row>
    <row r="36" spans="1:12" s="7" customFormat="1" ht="15" thickBot="1" x14ac:dyDescent="0.3">
      <c r="A36" s="118" t="s">
        <v>146</v>
      </c>
      <c r="B36" s="119"/>
      <c r="C36" s="119"/>
      <c r="D36" s="119"/>
      <c r="E36" s="120"/>
      <c r="F36" s="66">
        <f>SUM(F29:F35)</f>
        <v>0</v>
      </c>
      <c r="G36" s="64">
        <f>SUM(G29:G35)</f>
        <v>0</v>
      </c>
      <c r="H36" s="47"/>
      <c r="I36" s="47"/>
      <c r="J36" s="47"/>
      <c r="K36" s="4"/>
      <c r="L36" s="106" t="s">
        <v>5</v>
      </c>
    </row>
    <row r="37" spans="1:12" s="7" customFormat="1" ht="15" thickBot="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"/>
      <c r="L37" s="106"/>
    </row>
    <row r="38" spans="1:12" s="7" customFormat="1" ht="18" x14ac:dyDescent="0.25">
      <c r="A38" s="45" t="s">
        <v>145</v>
      </c>
      <c r="B38" s="123"/>
      <c r="C38" s="126"/>
      <c r="D38" s="126"/>
      <c r="E38" s="126"/>
      <c r="F38" s="126"/>
      <c r="G38" s="126"/>
      <c r="H38" s="126"/>
      <c r="I38" s="126"/>
      <c r="J38" s="127"/>
      <c r="K38" s="4"/>
      <c r="L38" s="106"/>
    </row>
    <row r="39" spans="1:12" s="7" customFormat="1" ht="14.4" x14ac:dyDescent="0.25">
      <c r="A39" s="128" t="s">
        <v>6</v>
      </c>
      <c r="B39" s="116" t="s">
        <v>7</v>
      </c>
      <c r="C39" s="116" t="s">
        <v>8</v>
      </c>
      <c r="D39" s="116" t="s">
        <v>9</v>
      </c>
      <c r="E39" s="121" t="s">
        <v>38</v>
      </c>
      <c r="F39" s="116" t="s">
        <v>10</v>
      </c>
      <c r="G39" s="116"/>
      <c r="H39" s="116" t="s">
        <v>11</v>
      </c>
      <c r="I39" s="116" t="s">
        <v>12</v>
      </c>
      <c r="J39" s="117" t="s">
        <v>13</v>
      </c>
      <c r="K39" s="4"/>
      <c r="L39" s="106"/>
    </row>
    <row r="40" spans="1:12" s="7" customFormat="1" ht="28.8" x14ac:dyDescent="0.25">
      <c r="A40" s="128"/>
      <c r="B40" s="116"/>
      <c r="C40" s="116"/>
      <c r="D40" s="116"/>
      <c r="E40" s="122"/>
      <c r="F40" s="46" t="s">
        <v>14</v>
      </c>
      <c r="G40" s="46" t="s">
        <v>15</v>
      </c>
      <c r="H40" s="116"/>
      <c r="I40" s="116"/>
      <c r="J40" s="117"/>
      <c r="K40" s="4"/>
      <c r="L40" s="106"/>
    </row>
    <row r="41" spans="1:12" s="7" customFormat="1" ht="14.4" x14ac:dyDescent="0.25">
      <c r="A41" s="14"/>
      <c r="B41" s="12"/>
      <c r="C41" s="15"/>
      <c r="D41" s="16">
        <v>0</v>
      </c>
      <c r="E41" s="16">
        <v>0</v>
      </c>
      <c r="F41" s="62">
        <f t="shared" ref="F41:F47" si="4">ROUND(D41*E41,2)</f>
        <v>0</v>
      </c>
      <c r="G41" s="62">
        <f>ROUND((D41*E41)*1.23,2)</f>
        <v>0</v>
      </c>
      <c r="H41" s="17"/>
      <c r="I41" s="15"/>
      <c r="J41" s="18"/>
      <c r="K41" s="4"/>
      <c r="L41" s="106"/>
    </row>
    <row r="42" spans="1:12" s="7" customFormat="1" ht="14.4" x14ac:dyDescent="0.25">
      <c r="A42" s="14"/>
      <c r="B42" s="12"/>
      <c r="C42" s="15"/>
      <c r="D42" s="16">
        <v>0</v>
      </c>
      <c r="E42" s="16">
        <v>0</v>
      </c>
      <c r="F42" s="62">
        <f t="shared" si="4"/>
        <v>0</v>
      </c>
      <c r="G42" s="62">
        <f t="shared" ref="G42:G47" si="5">ROUND((D42*E42)*1.23,2)</f>
        <v>0</v>
      </c>
      <c r="H42" s="17"/>
      <c r="I42" s="15"/>
      <c r="J42" s="18"/>
      <c r="K42" s="4"/>
      <c r="L42" s="106"/>
    </row>
    <row r="43" spans="1:12" s="7" customFormat="1" ht="14.4" x14ac:dyDescent="0.25">
      <c r="A43" s="14"/>
      <c r="B43" s="12"/>
      <c r="C43" s="15"/>
      <c r="D43" s="16">
        <v>0</v>
      </c>
      <c r="E43" s="16">
        <v>0</v>
      </c>
      <c r="F43" s="62">
        <f t="shared" si="4"/>
        <v>0</v>
      </c>
      <c r="G43" s="62">
        <f t="shared" si="5"/>
        <v>0</v>
      </c>
      <c r="H43" s="17"/>
      <c r="I43" s="15"/>
      <c r="J43" s="18"/>
      <c r="K43" s="4"/>
      <c r="L43" s="106"/>
    </row>
    <row r="44" spans="1:12" s="7" customFormat="1" ht="14.4" x14ac:dyDescent="0.25">
      <c r="A44" s="14"/>
      <c r="B44" s="12"/>
      <c r="C44" s="15"/>
      <c r="D44" s="16">
        <v>0</v>
      </c>
      <c r="E44" s="16">
        <v>0</v>
      </c>
      <c r="F44" s="62">
        <f t="shared" si="4"/>
        <v>0</v>
      </c>
      <c r="G44" s="62">
        <f t="shared" si="5"/>
        <v>0</v>
      </c>
      <c r="H44" s="17"/>
      <c r="I44" s="15"/>
      <c r="J44" s="18"/>
      <c r="K44" s="4"/>
      <c r="L44" s="5"/>
    </row>
    <row r="45" spans="1:12" s="7" customFormat="1" ht="14.4" x14ac:dyDescent="0.25">
      <c r="A45" s="14"/>
      <c r="B45" s="12"/>
      <c r="C45" s="15"/>
      <c r="D45" s="16">
        <v>0</v>
      </c>
      <c r="E45" s="16">
        <v>0</v>
      </c>
      <c r="F45" s="62">
        <f t="shared" si="4"/>
        <v>0</v>
      </c>
      <c r="G45" s="62">
        <f t="shared" si="5"/>
        <v>0</v>
      </c>
      <c r="H45" s="17"/>
      <c r="I45" s="15"/>
      <c r="J45" s="18"/>
      <c r="K45" s="4"/>
      <c r="L45" s="5"/>
    </row>
    <row r="46" spans="1:12" s="7" customFormat="1" ht="14.4" x14ac:dyDescent="0.25">
      <c r="A46" s="14"/>
      <c r="B46" s="12"/>
      <c r="C46" s="15"/>
      <c r="D46" s="16">
        <v>0</v>
      </c>
      <c r="E46" s="16">
        <v>0</v>
      </c>
      <c r="F46" s="62">
        <f t="shared" si="4"/>
        <v>0</v>
      </c>
      <c r="G46" s="62">
        <f t="shared" si="5"/>
        <v>0</v>
      </c>
      <c r="H46" s="17"/>
      <c r="I46" s="15"/>
      <c r="J46" s="18"/>
      <c r="K46" s="4"/>
      <c r="L46" s="5"/>
    </row>
    <row r="47" spans="1:12" s="7" customFormat="1" ht="15" thickBot="1" x14ac:dyDescent="0.3">
      <c r="A47" s="23"/>
      <c r="B47" s="12"/>
      <c r="C47" s="24"/>
      <c r="D47" s="16">
        <v>0</v>
      </c>
      <c r="E47" s="16">
        <v>0</v>
      </c>
      <c r="F47" s="65">
        <f t="shared" si="4"/>
        <v>0</v>
      </c>
      <c r="G47" s="62">
        <f t="shared" si="5"/>
        <v>0</v>
      </c>
      <c r="H47" s="21"/>
      <c r="I47" s="20"/>
      <c r="J47" s="22"/>
      <c r="K47" s="4"/>
      <c r="L47" s="5"/>
    </row>
    <row r="48" spans="1:12" s="7" customFormat="1" ht="15" thickBot="1" x14ac:dyDescent="0.3">
      <c r="A48" s="118" t="s">
        <v>147</v>
      </c>
      <c r="B48" s="119"/>
      <c r="C48" s="119"/>
      <c r="D48" s="119"/>
      <c r="E48" s="120"/>
      <c r="F48" s="66">
        <f>SUM(F41:F47)</f>
        <v>0</v>
      </c>
      <c r="G48" s="64">
        <f>SUM(G41:G47)</f>
        <v>0</v>
      </c>
      <c r="H48" s="47"/>
      <c r="I48" s="47"/>
      <c r="J48" s="47"/>
      <c r="K48" s="4"/>
      <c r="L48" s="5"/>
    </row>
    <row r="49" spans="1:12" s="7" customFormat="1" ht="15" thickBot="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"/>
      <c r="L49" s="5"/>
    </row>
    <row r="50" spans="1:12" s="7" customFormat="1" ht="18" x14ac:dyDescent="0.25">
      <c r="A50" s="45" t="s">
        <v>145</v>
      </c>
      <c r="B50" s="123"/>
      <c r="C50" s="124"/>
      <c r="D50" s="124"/>
      <c r="E50" s="124"/>
      <c r="F50" s="124"/>
      <c r="G50" s="124"/>
      <c r="H50" s="124"/>
      <c r="I50" s="124"/>
      <c r="J50" s="125"/>
      <c r="K50" s="4"/>
      <c r="L50" s="5"/>
    </row>
    <row r="51" spans="1:12" s="7" customFormat="1" ht="14.4" x14ac:dyDescent="0.25">
      <c r="A51" s="128" t="s">
        <v>6</v>
      </c>
      <c r="B51" s="116" t="s">
        <v>7</v>
      </c>
      <c r="C51" s="116" t="s">
        <v>8</v>
      </c>
      <c r="D51" s="116" t="s">
        <v>9</v>
      </c>
      <c r="E51" s="121" t="s">
        <v>38</v>
      </c>
      <c r="F51" s="116" t="s">
        <v>10</v>
      </c>
      <c r="G51" s="116"/>
      <c r="H51" s="116" t="s">
        <v>11</v>
      </c>
      <c r="I51" s="116" t="s">
        <v>12</v>
      </c>
      <c r="J51" s="117" t="s">
        <v>13</v>
      </c>
      <c r="K51" s="4"/>
      <c r="L51" s="5"/>
    </row>
    <row r="52" spans="1:12" s="7" customFormat="1" ht="28.8" x14ac:dyDescent="0.25">
      <c r="A52" s="128"/>
      <c r="B52" s="116"/>
      <c r="C52" s="116"/>
      <c r="D52" s="116"/>
      <c r="E52" s="122"/>
      <c r="F52" s="46" t="s">
        <v>14</v>
      </c>
      <c r="G52" s="46" t="s">
        <v>15</v>
      </c>
      <c r="H52" s="116"/>
      <c r="I52" s="116"/>
      <c r="J52" s="117"/>
      <c r="K52" s="4"/>
      <c r="L52" s="5"/>
    </row>
    <row r="53" spans="1:12" s="7" customFormat="1" ht="14.4" x14ac:dyDescent="0.25">
      <c r="A53" s="14"/>
      <c r="B53" s="12"/>
      <c r="C53" s="15"/>
      <c r="D53" s="16">
        <v>0</v>
      </c>
      <c r="E53" s="16">
        <v>0</v>
      </c>
      <c r="F53" s="62">
        <f t="shared" ref="F53:F59" si="6">ROUND(D53*E53,2)</f>
        <v>0</v>
      </c>
      <c r="G53" s="62">
        <f>ROUND((D53*E53)*1.23,2)</f>
        <v>0</v>
      </c>
      <c r="H53" s="17"/>
      <c r="I53" s="15"/>
      <c r="J53" s="18"/>
      <c r="K53" s="4"/>
      <c r="L53" s="5"/>
    </row>
    <row r="54" spans="1:12" s="7" customFormat="1" ht="14.4" x14ac:dyDescent="0.25">
      <c r="A54" s="14"/>
      <c r="B54" s="12"/>
      <c r="C54" s="15"/>
      <c r="D54" s="16">
        <v>0</v>
      </c>
      <c r="E54" s="16">
        <v>0</v>
      </c>
      <c r="F54" s="62">
        <f t="shared" si="6"/>
        <v>0</v>
      </c>
      <c r="G54" s="62">
        <f t="shared" ref="G54:G59" si="7">ROUND((D54*E54)*1.23,2)</f>
        <v>0</v>
      </c>
      <c r="H54" s="17"/>
      <c r="I54" s="15"/>
      <c r="J54" s="18"/>
      <c r="K54" s="4"/>
      <c r="L54" s="5"/>
    </row>
    <row r="55" spans="1:12" s="7" customFormat="1" ht="14.4" x14ac:dyDescent="0.25">
      <c r="A55" s="14"/>
      <c r="B55" s="12"/>
      <c r="C55" s="15"/>
      <c r="D55" s="16">
        <v>0</v>
      </c>
      <c r="E55" s="16">
        <v>0</v>
      </c>
      <c r="F55" s="62">
        <f t="shared" si="6"/>
        <v>0</v>
      </c>
      <c r="G55" s="62">
        <f t="shared" si="7"/>
        <v>0</v>
      </c>
      <c r="H55" s="17"/>
      <c r="I55" s="15"/>
      <c r="J55" s="18"/>
      <c r="K55" s="4"/>
      <c r="L55" s="5"/>
    </row>
    <row r="56" spans="1:12" s="7" customFormat="1" ht="14.4" x14ac:dyDescent="0.25">
      <c r="A56" s="14"/>
      <c r="B56" s="12"/>
      <c r="C56" s="15"/>
      <c r="D56" s="16">
        <v>0</v>
      </c>
      <c r="E56" s="16">
        <v>0</v>
      </c>
      <c r="F56" s="62">
        <f t="shared" si="6"/>
        <v>0</v>
      </c>
      <c r="G56" s="62">
        <f t="shared" si="7"/>
        <v>0</v>
      </c>
      <c r="H56" s="17"/>
      <c r="I56" s="15"/>
      <c r="J56" s="18"/>
      <c r="K56" s="4"/>
      <c r="L56" s="5"/>
    </row>
    <row r="57" spans="1:12" s="7" customFormat="1" ht="14.4" x14ac:dyDescent="0.25">
      <c r="A57" s="14"/>
      <c r="B57" s="12"/>
      <c r="C57" s="15"/>
      <c r="D57" s="16">
        <v>0</v>
      </c>
      <c r="E57" s="16">
        <v>0</v>
      </c>
      <c r="F57" s="62">
        <f t="shared" si="6"/>
        <v>0</v>
      </c>
      <c r="G57" s="62">
        <f t="shared" si="7"/>
        <v>0</v>
      </c>
      <c r="H57" s="17"/>
      <c r="I57" s="15"/>
      <c r="J57" s="18"/>
      <c r="K57" s="4"/>
      <c r="L57" s="5"/>
    </row>
    <row r="58" spans="1:12" s="7" customFormat="1" ht="14.4" x14ac:dyDescent="0.25">
      <c r="A58" s="14"/>
      <c r="B58" s="12"/>
      <c r="C58" s="15"/>
      <c r="D58" s="16">
        <v>0</v>
      </c>
      <c r="E58" s="16">
        <v>0</v>
      </c>
      <c r="F58" s="62">
        <f t="shared" si="6"/>
        <v>0</v>
      </c>
      <c r="G58" s="62">
        <f t="shared" si="7"/>
        <v>0</v>
      </c>
      <c r="H58" s="17"/>
      <c r="I58" s="15"/>
      <c r="J58" s="18"/>
      <c r="K58" s="4"/>
      <c r="L58" s="5"/>
    </row>
    <row r="59" spans="1:12" s="7" customFormat="1" ht="15" thickBot="1" x14ac:dyDescent="0.3">
      <c r="A59" s="23"/>
      <c r="B59" s="12"/>
      <c r="C59" s="24"/>
      <c r="D59" s="16">
        <v>0</v>
      </c>
      <c r="E59" s="16">
        <v>0</v>
      </c>
      <c r="F59" s="65">
        <f t="shared" si="6"/>
        <v>0</v>
      </c>
      <c r="G59" s="62">
        <f t="shared" si="7"/>
        <v>0</v>
      </c>
      <c r="H59" s="21"/>
      <c r="I59" s="20"/>
      <c r="J59" s="22"/>
      <c r="K59" s="4"/>
      <c r="L59" s="5"/>
    </row>
    <row r="60" spans="1:12" s="7" customFormat="1" ht="15" thickBot="1" x14ac:dyDescent="0.3">
      <c r="A60" s="118" t="s">
        <v>146</v>
      </c>
      <c r="B60" s="119"/>
      <c r="C60" s="119"/>
      <c r="D60" s="119"/>
      <c r="E60" s="120"/>
      <c r="F60" s="66">
        <f>SUM(F53:F59)</f>
        <v>0</v>
      </c>
      <c r="G60" s="64">
        <f>SUM(G53:G59)</f>
        <v>0</v>
      </c>
      <c r="H60" s="47"/>
      <c r="I60" s="47"/>
      <c r="J60" s="47"/>
      <c r="K60" s="4"/>
      <c r="L60" s="5"/>
    </row>
    <row r="61" spans="1:12" s="7" customFormat="1" ht="15" thickBot="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"/>
      <c r="L61" s="5"/>
    </row>
    <row r="62" spans="1:12" s="7" customFormat="1" ht="18" x14ac:dyDescent="0.25">
      <c r="A62" s="45" t="s">
        <v>145</v>
      </c>
      <c r="B62" s="123"/>
      <c r="C62" s="124"/>
      <c r="D62" s="124"/>
      <c r="E62" s="124"/>
      <c r="F62" s="124"/>
      <c r="G62" s="124"/>
      <c r="H62" s="124"/>
      <c r="I62" s="124"/>
      <c r="J62" s="125"/>
      <c r="K62" s="4"/>
      <c r="L62" s="5"/>
    </row>
    <row r="63" spans="1:12" s="7" customFormat="1" ht="14.4" x14ac:dyDescent="0.25">
      <c r="A63" s="128" t="s">
        <v>6</v>
      </c>
      <c r="B63" s="116" t="s">
        <v>7</v>
      </c>
      <c r="C63" s="116" t="s">
        <v>8</v>
      </c>
      <c r="D63" s="116" t="s">
        <v>9</v>
      </c>
      <c r="E63" s="121" t="s">
        <v>38</v>
      </c>
      <c r="F63" s="116" t="s">
        <v>10</v>
      </c>
      <c r="G63" s="116"/>
      <c r="H63" s="116" t="s">
        <v>11</v>
      </c>
      <c r="I63" s="116" t="s">
        <v>12</v>
      </c>
      <c r="J63" s="117" t="s">
        <v>13</v>
      </c>
      <c r="K63" s="4"/>
      <c r="L63" s="5"/>
    </row>
    <row r="64" spans="1:12" s="7" customFormat="1" ht="28.8" x14ac:dyDescent="0.25">
      <c r="A64" s="128"/>
      <c r="B64" s="116"/>
      <c r="C64" s="116"/>
      <c r="D64" s="116"/>
      <c r="E64" s="122"/>
      <c r="F64" s="46" t="s">
        <v>14</v>
      </c>
      <c r="G64" s="46" t="s">
        <v>15</v>
      </c>
      <c r="H64" s="116"/>
      <c r="I64" s="116"/>
      <c r="J64" s="117"/>
      <c r="K64" s="4"/>
      <c r="L64" s="5"/>
    </row>
    <row r="65" spans="1:14" s="7" customFormat="1" ht="14.4" x14ac:dyDescent="0.25">
      <c r="A65" s="14"/>
      <c r="B65" s="12"/>
      <c r="C65" s="15"/>
      <c r="D65" s="16">
        <v>0</v>
      </c>
      <c r="E65" s="16">
        <v>0</v>
      </c>
      <c r="F65" s="62">
        <f t="shared" ref="F65:F71" si="8">ROUND(D65*E65,2)</f>
        <v>0</v>
      </c>
      <c r="G65" s="62">
        <f>ROUND((D65*E65)*1.23,2)</f>
        <v>0</v>
      </c>
      <c r="H65" s="17"/>
      <c r="I65" s="15"/>
      <c r="J65" s="18"/>
      <c r="K65" s="4"/>
      <c r="L65" s="5"/>
    </row>
    <row r="66" spans="1:14" s="7" customFormat="1" ht="14.4" x14ac:dyDescent="0.25">
      <c r="A66" s="14"/>
      <c r="B66" s="12"/>
      <c r="C66" s="15"/>
      <c r="D66" s="16">
        <v>0</v>
      </c>
      <c r="E66" s="16">
        <v>0</v>
      </c>
      <c r="F66" s="62">
        <f t="shared" si="8"/>
        <v>0</v>
      </c>
      <c r="G66" s="62">
        <f t="shared" ref="G66:G71" si="9">ROUND((D66*E66)*1.23,2)</f>
        <v>0</v>
      </c>
      <c r="H66" s="17"/>
      <c r="I66" s="15"/>
      <c r="J66" s="18"/>
      <c r="K66" s="4"/>
      <c r="L66" s="5"/>
    </row>
    <row r="67" spans="1:14" s="7" customFormat="1" ht="14.4" x14ac:dyDescent="0.25">
      <c r="A67" s="14"/>
      <c r="B67" s="12"/>
      <c r="C67" s="15"/>
      <c r="D67" s="16">
        <v>0</v>
      </c>
      <c r="E67" s="16">
        <v>0</v>
      </c>
      <c r="F67" s="62">
        <f t="shared" si="8"/>
        <v>0</v>
      </c>
      <c r="G67" s="62">
        <f t="shared" si="9"/>
        <v>0</v>
      </c>
      <c r="H67" s="17"/>
      <c r="I67" s="15"/>
      <c r="J67" s="18"/>
      <c r="K67" s="4"/>
      <c r="L67" s="5"/>
    </row>
    <row r="68" spans="1:14" s="7" customFormat="1" ht="14.4" x14ac:dyDescent="0.25">
      <c r="A68" s="14"/>
      <c r="B68" s="12"/>
      <c r="C68" s="15"/>
      <c r="D68" s="16">
        <v>0</v>
      </c>
      <c r="E68" s="16">
        <v>0</v>
      </c>
      <c r="F68" s="62">
        <f t="shared" si="8"/>
        <v>0</v>
      </c>
      <c r="G68" s="62">
        <f t="shared" si="9"/>
        <v>0</v>
      </c>
      <c r="H68" s="17"/>
      <c r="I68" s="15"/>
      <c r="J68" s="18"/>
      <c r="K68" s="4"/>
      <c r="L68" s="5"/>
    </row>
    <row r="69" spans="1:14" s="7" customFormat="1" ht="14.4" x14ac:dyDescent="0.25">
      <c r="A69" s="14"/>
      <c r="B69" s="12"/>
      <c r="C69" s="15"/>
      <c r="D69" s="16">
        <v>0</v>
      </c>
      <c r="E69" s="16">
        <v>0</v>
      </c>
      <c r="F69" s="62">
        <f t="shared" si="8"/>
        <v>0</v>
      </c>
      <c r="G69" s="62">
        <f t="shared" si="9"/>
        <v>0</v>
      </c>
      <c r="H69" s="17"/>
      <c r="I69" s="15"/>
      <c r="J69" s="18"/>
      <c r="K69" s="4"/>
      <c r="L69" s="5"/>
    </row>
    <row r="70" spans="1:14" s="7" customFormat="1" ht="14.4" x14ac:dyDescent="0.25">
      <c r="A70" s="14"/>
      <c r="B70" s="12"/>
      <c r="C70" s="15"/>
      <c r="D70" s="16">
        <v>0</v>
      </c>
      <c r="E70" s="16">
        <v>0</v>
      </c>
      <c r="F70" s="62">
        <f t="shared" si="8"/>
        <v>0</v>
      </c>
      <c r="G70" s="62">
        <f t="shared" si="9"/>
        <v>0</v>
      </c>
      <c r="H70" s="17"/>
      <c r="I70" s="15"/>
      <c r="J70" s="18"/>
      <c r="K70" s="4"/>
      <c r="L70" s="5"/>
    </row>
    <row r="71" spans="1:14" s="7" customFormat="1" ht="15" thickBot="1" x14ac:dyDescent="0.3">
      <c r="A71" s="23"/>
      <c r="B71" s="12"/>
      <c r="C71" s="24"/>
      <c r="D71" s="16">
        <v>0</v>
      </c>
      <c r="E71" s="16">
        <v>0</v>
      </c>
      <c r="F71" s="65">
        <f t="shared" si="8"/>
        <v>0</v>
      </c>
      <c r="G71" s="62">
        <f t="shared" si="9"/>
        <v>0</v>
      </c>
      <c r="H71" s="21"/>
      <c r="I71" s="20"/>
      <c r="J71" s="22"/>
      <c r="K71" s="4"/>
      <c r="L71" s="5"/>
    </row>
    <row r="72" spans="1:14" s="7" customFormat="1" ht="15" thickBot="1" x14ac:dyDescent="0.3">
      <c r="A72" s="118" t="s">
        <v>146</v>
      </c>
      <c r="B72" s="119"/>
      <c r="C72" s="119"/>
      <c r="D72" s="119"/>
      <c r="E72" s="120"/>
      <c r="F72" s="66">
        <f>SUM(F65:F71)</f>
        <v>0</v>
      </c>
      <c r="G72" s="64">
        <f>SUM(G65:G71)</f>
        <v>0</v>
      </c>
      <c r="H72" s="47"/>
      <c r="I72" s="47"/>
      <c r="J72" s="47"/>
      <c r="K72" s="4"/>
      <c r="L72" s="5"/>
    </row>
    <row r="73" spans="1:14" s="7" customFormat="1" ht="18.600000000000001" thickBot="1" x14ac:dyDescent="0.3">
      <c r="A73" s="132" t="s">
        <v>148</v>
      </c>
      <c r="B73" s="133"/>
      <c r="C73" s="133"/>
      <c r="D73" s="133"/>
      <c r="E73" s="134"/>
      <c r="F73" s="67">
        <f>F24+F36+F48+F60+F72</f>
        <v>0</v>
      </c>
      <c r="G73" s="70">
        <f>G24+G36+G48+G60+G72</f>
        <v>0</v>
      </c>
      <c r="H73" s="47"/>
      <c r="I73" s="47"/>
      <c r="J73" s="47"/>
      <c r="K73" s="4"/>
      <c r="L73" s="5"/>
    </row>
    <row r="74" spans="1:14" s="7" customFormat="1" ht="16.2" thickBot="1" x14ac:dyDescent="0.3">
      <c r="A74" s="158" t="s">
        <v>140</v>
      </c>
      <c r="B74" s="159"/>
      <c r="C74" s="159"/>
      <c r="D74" s="159"/>
      <c r="E74" s="159"/>
      <c r="F74" s="160"/>
      <c r="G74" s="109">
        <f>G73</f>
        <v>0</v>
      </c>
      <c r="H74" s="47"/>
      <c r="I74" s="47"/>
      <c r="J74" s="47"/>
      <c r="K74" s="4"/>
      <c r="L74" s="5"/>
    </row>
    <row r="75" spans="1:14" s="7" customFormat="1" ht="14.4" x14ac:dyDescent="0.25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"/>
      <c r="L75" s="4"/>
    </row>
    <row r="76" spans="1:14" s="7" customFormat="1" ht="15" customHeight="1" thickBot="1" x14ac:dyDescent="0.35">
      <c r="A76" s="28"/>
      <c r="B76" s="28"/>
      <c r="C76" s="28"/>
      <c r="D76" s="28"/>
      <c r="E76" s="28"/>
      <c r="F76" s="28"/>
      <c r="G76" s="28"/>
      <c r="H76" s="47"/>
      <c r="I76" s="47"/>
      <c r="J76" s="47"/>
      <c r="K76" s="4"/>
      <c r="L76" s="4"/>
    </row>
    <row r="77" spans="1:14" ht="18" x14ac:dyDescent="0.3">
      <c r="A77" s="129" t="s">
        <v>23</v>
      </c>
      <c r="B77" s="130"/>
      <c r="C77" s="130"/>
      <c r="D77" s="130"/>
      <c r="E77" s="130"/>
      <c r="F77" s="130"/>
      <c r="G77" s="130"/>
      <c r="H77" s="131"/>
      <c r="I77" s="28"/>
      <c r="J77" s="47"/>
      <c r="K77" s="4"/>
      <c r="L77" s="4"/>
    </row>
    <row r="78" spans="1:14" ht="17.25" customHeight="1" thickBot="1" x14ac:dyDescent="0.35">
      <c r="A78" s="128" t="s">
        <v>6</v>
      </c>
      <c r="B78" s="116" t="s">
        <v>7</v>
      </c>
      <c r="C78" s="116" t="s">
        <v>8</v>
      </c>
      <c r="D78" s="161" t="s">
        <v>9</v>
      </c>
      <c r="E78" s="162"/>
      <c r="F78" s="163"/>
      <c r="G78" s="121" t="s">
        <v>10</v>
      </c>
      <c r="H78" s="117" t="s">
        <v>11</v>
      </c>
      <c r="I78" s="28"/>
      <c r="J78" s="47"/>
      <c r="K78" s="4"/>
      <c r="L78" s="4"/>
    </row>
    <row r="79" spans="1:14" ht="57.75" customHeight="1" x14ac:dyDescent="0.3">
      <c r="A79" s="128"/>
      <c r="B79" s="116"/>
      <c r="C79" s="116"/>
      <c r="D79" s="164"/>
      <c r="E79" s="165"/>
      <c r="F79" s="166"/>
      <c r="G79" s="122"/>
      <c r="H79" s="117"/>
      <c r="I79" s="28"/>
      <c r="J79" s="47"/>
      <c r="K79" s="4"/>
      <c r="L79" s="48"/>
      <c r="M79" s="49"/>
      <c r="N79" s="148" t="s">
        <v>113</v>
      </c>
    </row>
    <row r="80" spans="1:14" ht="60.75" customHeight="1" thickBot="1" x14ac:dyDescent="0.35">
      <c r="A80" s="50" t="s">
        <v>16</v>
      </c>
      <c r="B80" s="51" t="s">
        <v>24</v>
      </c>
      <c r="C80" s="52" t="s">
        <v>17</v>
      </c>
      <c r="D80" s="167">
        <v>1</v>
      </c>
      <c r="E80" s="168"/>
      <c r="F80" s="169"/>
      <c r="G80" s="115">
        <f>IF(AND(G74&gt;=$L$84,G74&lt;=$M$84),$N$84/100*G74,IF(AND(G74&gt;=$L$85,G74&lt;=$M$85),$N$85/100*G74,IF(AND(G74&gt;=$L$86,G74&lt;=$M$86),$N$86/100*G74,0)))</f>
        <v>0</v>
      </c>
      <c r="H80" s="36" t="s">
        <v>152</v>
      </c>
      <c r="I80" s="28"/>
      <c r="J80" s="47"/>
      <c r="K80" s="4"/>
      <c r="L80" s="144" t="s">
        <v>141</v>
      </c>
      <c r="M80" s="145"/>
      <c r="N80" s="149"/>
    </row>
    <row r="81" spans="1:14" ht="17.25" customHeight="1" thickBot="1" x14ac:dyDescent="0.3">
      <c r="A81" s="170" t="s">
        <v>47</v>
      </c>
      <c r="B81" s="171"/>
      <c r="C81" s="171"/>
      <c r="D81" s="171"/>
      <c r="E81" s="171"/>
      <c r="F81" s="172"/>
      <c r="G81" s="64">
        <f>G80</f>
        <v>0</v>
      </c>
      <c r="H81" s="25"/>
      <c r="I81" s="47"/>
      <c r="J81" s="47"/>
      <c r="K81" s="4"/>
      <c r="L81" s="144"/>
      <c r="M81" s="145"/>
      <c r="N81" s="149"/>
    </row>
    <row r="82" spans="1:14" ht="17.25" customHeight="1" thickBot="1" x14ac:dyDescent="0.3">
      <c r="A82" s="30"/>
      <c r="B82" s="31"/>
      <c r="C82" s="31"/>
      <c r="D82" s="31"/>
      <c r="E82" s="31"/>
      <c r="F82" s="68"/>
      <c r="G82" s="69"/>
      <c r="H82" s="25"/>
      <c r="I82" s="47"/>
      <c r="J82" s="47"/>
      <c r="K82" s="4"/>
      <c r="L82" s="146"/>
      <c r="M82" s="147"/>
      <c r="N82" s="149"/>
    </row>
    <row r="83" spans="1:14" ht="18" customHeight="1" thickBot="1" x14ac:dyDescent="0.35">
      <c r="A83" s="155" t="s">
        <v>118</v>
      </c>
      <c r="B83" s="156"/>
      <c r="C83" s="156"/>
      <c r="D83" s="156"/>
      <c r="E83" s="156"/>
      <c r="F83" s="157"/>
      <c r="G83" s="70">
        <f>G73+G81</f>
        <v>0</v>
      </c>
      <c r="H83" s="47"/>
      <c r="I83" s="26"/>
      <c r="J83" s="27"/>
      <c r="K83" s="4"/>
      <c r="L83" s="53" t="s">
        <v>114</v>
      </c>
      <c r="M83" s="53" t="s">
        <v>115</v>
      </c>
      <c r="N83" s="150"/>
    </row>
    <row r="84" spans="1:14" ht="15" customHeight="1" thickBot="1" x14ac:dyDescent="0.35">
      <c r="A84" s="28"/>
      <c r="B84" s="28"/>
      <c r="C84" s="29"/>
      <c r="D84" s="25"/>
      <c r="E84" s="25"/>
      <c r="F84" s="25"/>
      <c r="G84" s="25"/>
      <c r="H84" s="25"/>
      <c r="I84" s="25"/>
      <c r="J84" s="28"/>
      <c r="K84" s="4"/>
      <c r="L84" s="71">
        <v>0</v>
      </c>
      <c r="M84" s="71">
        <v>499999.99</v>
      </c>
      <c r="N84" s="72">
        <v>7</v>
      </c>
    </row>
    <row r="85" spans="1:14" ht="15" customHeight="1" thickBot="1" x14ac:dyDescent="0.35">
      <c r="A85" s="28"/>
      <c r="B85" s="28"/>
      <c r="C85" s="29"/>
      <c r="D85" s="25"/>
      <c r="E85" s="25"/>
      <c r="F85" s="25"/>
      <c r="G85" s="25"/>
      <c r="H85" s="25"/>
      <c r="I85" s="25"/>
      <c r="J85" s="28"/>
      <c r="K85" s="4"/>
      <c r="L85" s="71">
        <v>500000</v>
      </c>
      <c r="M85" s="71">
        <v>999999.99</v>
      </c>
      <c r="N85" s="72">
        <v>5</v>
      </c>
    </row>
    <row r="86" spans="1:14" ht="18.600000000000001" thickBot="1" x14ac:dyDescent="0.3">
      <c r="A86" s="154" t="s">
        <v>18</v>
      </c>
      <c r="B86" s="154"/>
      <c r="C86" s="154"/>
      <c r="D86" s="154"/>
      <c r="E86" s="154"/>
      <c r="F86" s="154"/>
      <c r="G86" s="154"/>
      <c r="H86" s="154"/>
      <c r="I86" s="154"/>
      <c r="J86" s="154"/>
      <c r="K86" s="4"/>
      <c r="L86" s="234">
        <v>1000000</v>
      </c>
      <c r="M86" s="235" t="s">
        <v>117</v>
      </c>
      <c r="N86" s="236">
        <v>3</v>
      </c>
    </row>
    <row r="87" spans="1:14" ht="33" customHeight="1" thickBot="1" x14ac:dyDescent="0.3">
      <c r="A87" s="54" t="s">
        <v>22</v>
      </c>
      <c r="B87" s="143" t="s">
        <v>77</v>
      </c>
      <c r="C87" s="143"/>
      <c r="D87" s="143"/>
      <c r="E87" s="143"/>
      <c r="F87" s="143"/>
      <c r="G87" s="143"/>
      <c r="H87" s="143"/>
      <c r="I87" s="143"/>
      <c r="J87" s="143"/>
      <c r="K87" s="4"/>
      <c r="L87" s="73"/>
      <c r="M87" s="74"/>
      <c r="N87" s="72"/>
    </row>
    <row r="88" spans="1:14" ht="15.6" x14ac:dyDescent="0.3">
      <c r="A88" s="54" t="s">
        <v>39</v>
      </c>
      <c r="B88" s="143" t="s">
        <v>45</v>
      </c>
      <c r="C88" s="143"/>
      <c r="D88" s="143"/>
      <c r="E88" s="143"/>
      <c r="F88" s="143"/>
      <c r="G88" s="143"/>
      <c r="H88" s="143"/>
      <c r="I88" s="143"/>
      <c r="J88" s="143"/>
      <c r="K88" s="4"/>
      <c r="L88" s="55"/>
      <c r="M88" s="55"/>
      <c r="N88" s="55"/>
    </row>
    <row r="89" spans="1:14" ht="15.6" x14ac:dyDescent="0.3">
      <c r="A89" s="54" t="s">
        <v>40</v>
      </c>
      <c r="B89" s="143" t="s">
        <v>42</v>
      </c>
      <c r="C89" s="143"/>
      <c r="D89" s="143"/>
      <c r="E89" s="143"/>
      <c r="F89" s="143"/>
      <c r="G89" s="143"/>
      <c r="H89" s="143"/>
      <c r="I89" s="143"/>
      <c r="J89" s="143"/>
      <c r="K89" s="4"/>
      <c r="L89" s="55"/>
    </row>
    <row r="90" spans="1:14" ht="31.2" x14ac:dyDescent="0.25">
      <c r="A90" s="54" t="s">
        <v>41</v>
      </c>
      <c r="B90" s="151" t="s">
        <v>119</v>
      </c>
      <c r="C90" s="152"/>
      <c r="D90" s="152"/>
      <c r="E90" s="152"/>
      <c r="F90" s="152"/>
      <c r="G90" s="152"/>
      <c r="H90" s="152"/>
      <c r="I90" s="152"/>
      <c r="J90" s="153"/>
      <c r="K90" s="4"/>
      <c r="L90" s="56" t="s">
        <v>116</v>
      </c>
    </row>
    <row r="91" spans="1:14" ht="58.5" customHeight="1" x14ac:dyDescent="0.25">
      <c r="A91" s="54" t="s">
        <v>4</v>
      </c>
      <c r="B91" s="143" t="s">
        <v>149</v>
      </c>
      <c r="C91" s="143"/>
      <c r="D91" s="143"/>
      <c r="E91" s="143"/>
      <c r="F91" s="143"/>
      <c r="G91" s="143"/>
      <c r="H91" s="143"/>
      <c r="I91" s="143"/>
      <c r="J91" s="143"/>
      <c r="K91" s="4"/>
      <c r="L91" s="4"/>
    </row>
    <row r="92" spans="1:14" ht="111" customHeight="1" x14ac:dyDescent="0.25">
      <c r="A92" s="54" t="s">
        <v>6</v>
      </c>
      <c r="B92" s="143" t="s">
        <v>48</v>
      </c>
      <c r="C92" s="143"/>
      <c r="D92" s="143"/>
      <c r="E92" s="143"/>
      <c r="F92" s="143"/>
      <c r="G92" s="143"/>
      <c r="H92" s="143"/>
      <c r="I92" s="143"/>
      <c r="J92" s="143"/>
      <c r="K92" s="9"/>
      <c r="L92" s="4"/>
    </row>
    <row r="93" spans="1:14" ht="15.6" x14ac:dyDescent="0.25">
      <c r="A93" s="54" t="s">
        <v>19</v>
      </c>
      <c r="B93" s="143" t="s">
        <v>150</v>
      </c>
      <c r="C93" s="143"/>
      <c r="D93" s="143"/>
      <c r="E93" s="143"/>
      <c r="F93" s="143"/>
      <c r="G93" s="143"/>
      <c r="H93" s="143"/>
      <c r="I93" s="143"/>
      <c r="J93" s="143"/>
      <c r="K93" s="10"/>
      <c r="L93" s="4"/>
    </row>
    <row r="94" spans="1:14" ht="48" customHeight="1" x14ac:dyDescent="0.25">
      <c r="A94" s="54" t="s">
        <v>8</v>
      </c>
      <c r="B94" s="143" t="s">
        <v>43</v>
      </c>
      <c r="C94" s="143"/>
      <c r="D94" s="143"/>
      <c r="E94" s="143"/>
      <c r="F94" s="143"/>
      <c r="G94" s="143"/>
      <c r="H94" s="143"/>
      <c r="I94" s="143"/>
      <c r="J94" s="143"/>
      <c r="K94" s="10"/>
      <c r="L94" s="4"/>
    </row>
    <row r="95" spans="1:14" ht="15.6" x14ac:dyDescent="0.25">
      <c r="A95" s="54" t="s">
        <v>9</v>
      </c>
      <c r="B95" s="143" t="s">
        <v>151</v>
      </c>
      <c r="C95" s="143"/>
      <c r="D95" s="143"/>
      <c r="E95" s="143"/>
      <c r="F95" s="143"/>
      <c r="G95" s="143"/>
      <c r="H95" s="143"/>
      <c r="I95" s="143"/>
      <c r="J95" s="143"/>
      <c r="K95" s="10"/>
      <c r="L95" s="4"/>
    </row>
    <row r="96" spans="1:14" ht="94.5" customHeight="1" x14ac:dyDescent="0.25">
      <c r="A96" s="54" t="s">
        <v>44</v>
      </c>
      <c r="B96" s="143" t="s">
        <v>49</v>
      </c>
      <c r="C96" s="143"/>
      <c r="D96" s="143"/>
      <c r="E96" s="143"/>
      <c r="F96" s="143"/>
      <c r="G96" s="143"/>
      <c r="H96" s="143"/>
      <c r="I96" s="143"/>
      <c r="J96" s="143"/>
      <c r="K96" s="10"/>
    </row>
    <row r="97" spans="1:12" ht="128.25" customHeight="1" x14ac:dyDescent="0.25">
      <c r="A97" s="54" t="s">
        <v>20</v>
      </c>
      <c r="B97" s="143" t="s">
        <v>142</v>
      </c>
      <c r="C97" s="143"/>
      <c r="D97" s="143"/>
      <c r="E97" s="143"/>
      <c r="F97" s="143"/>
      <c r="G97" s="143"/>
      <c r="H97" s="143"/>
      <c r="I97" s="143"/>
      <c r="J97" s="143"/>
      <c r="K97" s="10"/>
    </row>
    <row r="98" spans="1:12" ht="409.5" customHeight="1" x14ac:dyDescent="0.25">
      <c r="A98" s="54" t="s">
        <v>21</v>
      </c>
      <c r="B98" s="143" t="s">
        <v>136</v>
      </c>
      <c r="C98" s="143"/>
      <c r="D98" s="143"/>
      <c r="E98" s="143"/>
      <c r="F98" s="143"/>
      <c r="G98" s="143"/>
      <c r="H98" s="143"/>
      <c r="I98" s="143"/>
      <c r="J98" s="143"/>
      <c r="K98" s="10"/>
    </row>
    <row r="99" spans="1:12" s="5" customFormat="1" ht="195.75" customHeight="1" x14ac:dyDescent="0.25">
      <c r="A99" s="54" t="s">
        <v>12</v>
      </c>
      <c r="B99" s="143" t="s">
        <v>50</v>
      </c>
      <c r="C99" s="143"/>
      <c r="D99" s="143"/>
      <c r="E99" s="143"/>
      <c r="F99" s="143"/>
      <c r="G99" s="143"/>
      <c r="H99" s="143"/>
      <c r="I99" s="143"/>
      <c r="J99" s="143"/>
      <c r="K99" s="10"/>
      <c r="L99" s="3"/>
    </row>
    <row r="100" spans="1:12" s="9" customFormat="1" ht="106.5" customHeight="1" x14ac:dyDescent="0.25">
      <c r="A100" s="54" t="s">
        <v>13</v>
      </c>
      <c r="B100" s="143" t="s">
        <v>78</v>
      </c>
      <c r="C100" s="143"/>
      <c r="D100" s="143"/>
      <c r="E100" s="143"/>
      <c r="F100" s="143"/>
      <c r="G100" s="143"/>
      <c r="H100" s="143"/>
      <c r="I100" s="143"/>
      <c r="J100" s="143"/>
      <c r="L100" s="3"/>
    </row>
    <row r="101" spans="1:12" s="9" customFormat="1" ht="48" customHeight="1" x14ac:dyDescent="0.25">
      <c r="A101" s="54" t="s">
        <v>51</v>
      </c>
      <c r="B101" s="143" t="s">
        <v>52</v>
      </c>
      <c r="C101" s="143"/>
      <c r="D101" s="143"/>
      <c r="E101" s="143"/>
      <c r="F101" s="143"/>
      <c r="G101" s="143"/>
      <c r="H101" s="143"/>
      <c r="I101" s="143"/>
      <c r="J101" s="143"/>
      <c r="K101" s="10"/>
      <c r="L101" s="3"/>
    </row>
    <row r="102" spans="1:12" s="9" customFormat="1" ht="181.5" customHeight="1" x14ac:dyDescent="0.25">
      <c r="A102" s="142" t="s">
        <v>53</v>
      </c>
      <c r="B102" s="142"/>
      <c r="C102" s="142"/>
      <c r="D102" s="142"/>
      <c r="E102" s="142"/>
      <c r="F102" s="142"/>
      <c r="G102" s="142"/>
      <c r="H102" s="142"/>
      <c r="I102" s="142"/>
      <c r="J102" s="142"/>
      <c r="K102" s="10"/>
    </row>
    <row r="103" spans="1:12" s="9" customFormat="1" ht="15" customHeight="1" x14ac:dyDescent="0.25">
      <c r="A103" s="5"/>
      <c r="B103" s="5"/>
      <c r="C103" s="57"/>
      <c r="D103" s="58"/>
      <c r="E103" s="58"/>
      <c r="F103" s="58"/>
      <c r="G103" s="59"/>
      <c r="H103" s="58"/>
      <c r="I103" s="58"/>
      <c r="J103" s="5"/>
      <c r="K103" s="3"/>
      <c r="L103" s="10"/>
    </row>
    <row r="104" spans="1:12" s="9" customFormat="1" ht="15" customHeight="1" x14ac:dyDescent="0.25">
      <c r="D104" s="4"/>
      <c r="E104" s="4"/>
      <c r="F104" s="4"/>
      <c r="G104" s="60"/>
      <c r="H104" s="4"/>
      <c r="I104" s="4"/>
      <c r="J104" s="4"/>
      <c r="K104" s="3"/>
      <c r="L104" s="10"/>
    </row>
    <row r="105" spans="1:12" s="9" customFormat="1" ht="15" customHeight="1" x14ac:dyDescent="0.25">
      <c r="D105" s="4"/>
      <c r="E105" s="4"/>
      <c r="F105" s="4"/>
      <c r="G105" s="60"/>
      <c r="H105" s="4"/>
      <c r="I105" s="4"/>
      <c r="J105" s="4"/>
      <c r="K105" s="3"/>
      <c r="L105" s="10"/>
    </row>
    <row r="106" spans="1:12" s="9" customFormat="1" ht="15" customHeight="1" x14ac:dyDescent="0.25">
      <c r="D106" s="4"/>
      <c r="E106" s="4"/>
      <c r="F106" s="4"/>
      <c r="G106" s="60"/>
      <c r="H106" s="4"/>
      <c r="I106" s="4"/>
      <c r="J106" s="4"/>
      <c r="K106" s="3"/>
      <c r="L106" s="10"/>
    </row>
    <row r="107" spans="1:12" s="9" customFormat="1" ht="15" customHeight="1" x14ac:dyDescent="0.25">
      <c r="D107" s="4"/>
      <c r="E107" s="4"/>
      <c r="F107" s="4"/>
      <c r="G107" s="60"/>
      <c r="H107" s="4"/>
      <c r="I107" s="4"/>
      <c r="J107" s="4"/>
      <c r="K107" s="3"/>
      <c r="L107" s="10"/>
    </row>
    <row r="108" spans="1:12" s="9" customFormat="1" ht="15" customHeight="1" x14ac:dyDescent="0.25">
      <c r="D108" s="4"/>
      <c r="E108" s="4"/>
      <c r="F108" s="4"/>
      <c r="G108" s="60"/>
      <c r="H108" s="4"/>
      <c r="I108" s="4"/>
      <c r="J108" s="4"/>
      <c r="K108" s="3"/>
      <c r="L108" s="10"/>
    </row>
    <row r="109" spans="1:12" s="9" customFormat="1" ht="15" customHeight="1" x14ac:dyDescent="0.25">
      <c r="D109" s="4"/>
      <c r="E109" s="4"/>
      <c r="F109" s="4"/>
      <c r="G109" s="60"/>
      <c r="H109" s="4"/>
      <c r="I109" s="4"/>
      <c r="J109" s="4"/>
      <c r="K109" s="3"/>
      <c r="L109" s="10"/>
    </row>
    <row r="110" spans="1:12" s="9" customFormat="1" ht="15" customHeight="1" x14ac:dyDescent="0.25">
      <c r="D110" s="4"/>
      <c r="E110" s="4"/>
      <c r="F110" s="4"/>
      <c r="G110" s="60"/>
      <c r="H110" s="4"/>
      <c r="I110" s="4"/>
      <c r="J110" s="4"/>
      <c r="K110" s="3"/>
      <c r="L110" s="10"/>
    </row>
    <row r="111" spans="1:12" s="5" customFormat="1" ht="15" customHeight="1" x14ac:dyDescent="0.25">
      <c r="A111" s="9"/>
      <c r="B111" s="9"/>
      <c r="C111" s="9"/>
      <c r="D111" s="4"/>
      <c r="E111" s="4"/>
      <c r="F111" s="4"/>
      <c r="G111" s="60"/>
      <c r="H111" s="4"/>
      <c r="I111" s="4"/>
      <c r="J111" s="4"/>
      <c r="K111" s="3"/>
      <c r="L111" s="10"/>
    </row>
    <row r="112" spans="1:12" s="5" customFormat="1" ht="15" customHeight="1" x14ac:dyDescent="0.25">
      <c r="A112" s="9"/>
      <c r="B112" s="9"/>
      <c r="C112" s="9"/>
      <c r="D112" s="4"/>
      <c r="E112" s="4"/>
      <c r="F112" s="4"/>
      <c r="G112" s="60"/>
      <c r="H112" s="4"/>
      <c r="I112" s="4"/>
      <c r="J112" s="4"/>
      <c r="K112" s="3"/>
      <c r="L112" s="10"/>
    </row>
    <row r="113" spans="1:12" s="5" customFormat="1" ht="15" customHeight="1" x14ac:dyDescent="0.25">
      <c r="A113" s="9"/>
      <c r="B113" s="9"/>
      <c r="C113" s="9"/>
      <c r="D113" s="4"/>
      <c r="E113" s="4"/>
      <c r="F113" s="4"/>
      <c r="G113" s="60"/>
      <c r="H113" s="4"/>
      <c r="I113" s="4"/>
      <c r="J113" s="4"/>
      <c r="K113" s="3"/>
      <c r="L113" s="3"/>
    </row>
    <row r="114" spans="1:12" s="5" customFormat="1" ht="15" customHeight="1" x14ac:dyDescent="0.25">
      <c r="A114" s="9"/>
      <c r="B114" s="9"/>
      <c r="C114" s="9"/>
      <c r="D114" s="4"/>
      <c r="E114" s="4"/>
      <c r="F114" s="4"/>
      <c r="G114" s="60"/>
      <c r="H114" s="4"/>
      <c r="I114" s="4"/>
      <c r="J114" s="4"/>
      <c r="K114" s="3"/>
      <c r="L114" s="3"/>
    </row>
    <row r="115" spans="1:12" s="5" customFormat="1" ht="15" customHeight="1" x14ac:dyDescent="0.25">
      <c r="C115" s="57"/>
      <c r="D115" s="58"/>
      <c r="E115" s="58"/>
      <c r="F115" s="58"/>
      <c r="G115" s="59"/>
      <c r="H115" s="58"/>
      <c r="I115" s="58"/>
      <c r="J115" s="58"/>
      <c r="K115" s="3"/>
      <c r="L115" s="3"/>
    </row>
    <row r="116" spans="1:12" s="5" customFormat="1" ht="15" customHeight="1" x14ac:dyDescent="0.25">
      <c r="C116" s="57"/>
      <c r="D116" s="58"/>
      <c r="E116" s="58"/>
      <c r="F116" s="58"/>
      <c r="G116" s="59"/>
      <c r="H116" s="58"/>
      <c r="I116" s="58"/>
      <c r="J116" s="58"/>
      <c r="K116" s="3"/>
      <c r="L116" s="3"/>
    </row>
    <row r="117" spans="1:12" s="11" customFormat="1" ht="15" customHeight="1" x14ac:dyDescent="0.25">
      <c r="A117" s="5"/>
      <c r="B117" s="5"/>
      <c r="C117" s="57"/>
      <c r="D117" s="58"/>
      <c r="E117" s="58"/>
      <c r="F117" s="58"/>
      <c r="G117" s="59"/>
      <c r="H117" s="58"/>
      <c r="I117" s="58"/>
      <c r="J117" s="58"/>
      <c r="K117" s="3"/>
      <c r="L117" s="3"/>
    </row>
    <row r="118" spans="1:12" s="11" customFormat="1" ht="15" customHeight="1" x14ac:dyDescent="0.25">
      <c r="A118" s="5"/>
      <c r="B118" s="5"/>
      <c r="C118" s="57"/>
      <c r="D118" s="58"/>
      <c r="E118" s="58"/>
      <c r="F118" s="58"/>
      <c r="G118" s="5"/>
      <c r="H118" s="58"/>
      <c r="I118" s="58"/>
      <c r="J118" s="58"/>
      <c r="K118" s="3"/>
      <c r="L118" s="3"/>
    </row>
    <row r="119" spans="1:12" s="11" customFormat="1" ht="15" customHeight="1" x14ac:dyDescent="0.25">
      <c r="A119" s="5"/>
      <c r="B119" s="5"/>
      <c r="C119" s="57"/>
      <c r="D119" s="58"/>
      <c r="E119" s="58"/>
      <c r="F119" s="58"/>
      <c r="G119" s="5"/>
      <c r="H119" s="58"/>
      <c r="I119" s="58"/>
      <c r="J119" s="58"/>
      <c r="K119" s="3"/>
      <c r="L119" s="3"/>
    </row>
    <row r="120" spans="1:12" ht="15" customHeight="1" x14ac:dyDescent="0.25">
      <c r="A120" s="5"/>
      <c r="B120" s="5"/>
      <c r="C120" s="57"/>
      <c r="D120" s="58"/>
      <c r="E120" s="58"/>
      <c r="F120" s="58"/>
      <c r="G120" s="58"/>
      <c r="H120" s="58"/>
      <c r="I120" s="58"/>
      <c r="J120" s="58"/>
    </row>
    <row r="121" spans="1:12" ht="15" customHeight="1" x14ac:dyDescent="0.25">
      <c r="A121" s="11"/>
      <c r="B121" s="11"/>
      <c r="C121" s="61"/>
      <c r="D121" s="59"/>
      <c r="E121" s="59"/>
      <c r="F121" s="59"/>
      <c r="G121" s="11"/>
      <c r="H121" s="11"/>
      <c r="I121" s="59"/>
      <c r="J121" s="11"/>
    </row>
    <row r="122" spans="1:12" ht="15" customHeight="1" x14ac:dyDescent="0.25">
      <c r="A122" s="11"/>
      <c r="B122" s="11"/>
      <c r="C122" s="61"/>
      <c r="D122" s="59"/>
      <c r="E122" s="59"/>
      <c r="F122" s="59"/>
      <c r="G122" s="11"/>
      <c r="H122" s="11"/>
      <c r="I122" s="59"/>
      <c r="J122" s="11"/>
    </row>
    <row r="123" spans="1:12" ht="15" customHeight="1" x14ac:dyDescent="0.25">
      <c r="A123" s="11"/>
      <c r="B123" s="11"/>
      <c r="C123" s="61"/>
      <c r="D123" s="59"/>
      <c r="E123" s="59"/>
      <c r="F123" s="59"/>
      <c r="G123" s="11"/>
      <c r="H123" s="11"/>
      <c r="I123" s="59"/>
      <c r="J123" s="11"/>
    </row>
    <row r="124" spans="1:12" ht="15" customHeight="1" x14ac:dyDescent="0.25">
      <c r="G124" s="1"/>
      <c r="H124" s="1"/>
    </row>
    <row r="125" spans="1:12" ht="15" customHeight="1" x14ac:dyDescent="0.25">
      <c r="G125" s="1"/>
      <c r="H125" s="1"/>
    </row>
    <row r="126" spans="1:12" ht="15" customHeight="1" x14ac:dyDescent="0.25">
      <c r="G126" s="1"/>
      <c r="H126" s="1"/>
    </row>
    <row r="127" spans="1:12" ht="15" customHeight="1" x14ac:dyDescent="0.25">
      <c r="G127" s="1"/>
      <c r="H127" s="1"/>
    </row>
    <row r="128" spans="1:12" ht="15" customHeight="1" x14ac:dyDescent="0.25">
      <c r="G128" s="1"/>
      <c r="H128" s="1"/>
    </row>
    <row r="129" spans="7:8" ht="15" customHeight="1" x14ac:dyDescent="0.25">
      <c r="G129" s="1"/>
      <c r="H129" s="1"/>
    </row>
    <row r="130" spans="7:8" ht="15" customHeight="1" x14ac:dyDescent="0.25">
      <c r="G130" s="1"/>
      <c r="H130" s="1"/>
    </row>
    <row r="131" spans="7:8" ht="15" customHeight="1" x14ac:dyDescent="0.25">
      <c r="G131" s="1"/>
      <c r="H131" s="1"/>
    </row>
    <row r="132" spans="7:8" x14ac:dyDescent="0.25">
      <c r="G132" s="1"/>
      <c r="H132" s="1"/>
    </row>
    <row r="133" spans="7:8" x14ac:dyDescent="0.25">
      <c r="G133" s="1"/>
      <c r="H133" s="1"/>
    </row>
  </sheetData>
  <sheetProtection formatCells="0" formatColumns="0" formatRows="0" insertColumns="0" insertRows="0" insertHyperlinks="0" deleteColumns="0" deleteRows="0" selectLockedCells="1" sort="0" autoFilter="0" pivotTables="0"/>
  <protectedRanges>
    <protectedRange sqref="I80 I17:I23 I29:I35 I41:I47 I53:I59 I65:I71" name="Rozsah4"/>
    <protectedRange sqref="B12 A76:B76 A36:B36 A17:A19 A21:A25 A29:A31 A41:A43 A53:A55 A65:A67 A33:A35 B29:B35 B17:B25 A45:A47 B41:B47 A57:A59 B53:B59 A69:A71 B65:B71 A48:B48 A60:B60 A72:B72" name="Rozsah3"/>
    <protectedRange sqref="D24:G25 D76:G76 D36:G36 F37:G37 D80:G80 F49:G49 F61:G61 F73:G73 D48:G48 D60:G60 D72:G72 D17:H23 D29:H35 D41:H47 D53:H59 D65:H71" name="Rozsah2"/>
    <protectedRange sqref="F74:G74" name="Rozsah2_1"/>
  </protectedRanges>
  <dataConsolidate/>
  <mergeCells count="90">
    <mergeCell ref="L80:M82"/>
    <mergeCell ref="N79:N83"/>
    <mergeCell ref="B89:J89"/>
    <mergeCell ref="B90:J90"/>
    <mergeCell ref="B87:J87"/>
    <mergeCell ref="B88:J88"/>
    <mergeCell ref="A86:J86"/>
    <mergeCell ref="A83:F83"/>
    <mergeCell ref="G78:G79"/>
    <mergeCell ref="D78:F79"/>
    <mergeCell ref="D80:F80"/>
    <mergeCell ref="A81:F81"/>
    <mergeCell ref="B93:J93"/>
    <mergeCell ref="B94:J94"/>
    <mergeCell ref="B91:J91"/>
    <mergeCell ref="A78:A79"/>
    <mergeCell ref="B78:B79"/>
    <mergeCell ref="C78:C79"/>
    <mergeCell ref="B92:J92"/>
    <mergeCell ref="A102:J102"/>
    <mergeCell ref="B95:J95"/>
    <mergeCell ref="B96:J96"/>
    <mergeCell ref="B98:J98"/>
    <mergeCell ref="B99:J99"/>
    <mergeCell ref="B100:J100"/>
    <mergeCell ref="B97:J97"/>
    <mergeCell ref="B101:J101"/>
    <mergeCell ref="H27:H28"/>
    <mergeCell ref="I27:I28"/>
    <mergeCell ref="J27:J28"/>
    <mergeCell ref="B26:J26"/>
    <mergeCell ref="B15:B16"/>
    <mergeCell ref="A1:J1"/>
    <mergeCell ref="A7:J8"/>
    <mergeCell ref="B10:J10"/>
    <mergeCell ref="B11:J11"/>
    <mergeCell ref="B14:J14"/>
    <mergeCell ref="A36:E36"/>
    <mergeCell ref="I15:I16"/>
    <mergeCell ref="A15:A16"/>
    <mergeCell ref="J15:J16"/>
    <mergeCell ref="A24:E24"/>
    <mergeCell ref="C15:C16"/>
    <mergeCell ref="D15:D16"/>
    <mergeCell ref="E15:E16"/>
    <mergeCell ref="F15:G15"/>
    <mergeCell ref="H15:H16"/>
    <mergeCell ref="A27:A28"/>
    <mergeCell ref="B27:B28"/>
    <mergeCell ref="C27:C28"/>
    <mergeCell ref="D27:D28"/>
    <mergeCell ref="E27:E28"/>
    <mergeCell ref="F27:G27"/>
    <mergeCell ref="H78:H79"/>
    <mergeCell ref="C51:C52"/>
    <mergeCell ref="D51:D52"/>
    <mergeCell ref="E51:E52"/>
    <mergeCell ref="F51:G51"/>
    <mergeCell ref="H51:H52"/>
    <mergeCell ref="C63:C64"/>
    <mergeCell ref="D63:D64"/>
    <mergeCell ref="A73:E73"/>
    <mergeCell ref="F63:G63"/>
    <mergeCell ref="H63:H64"/>
    <mergeCell ref="A74:F74"/>
    <mergeCell ref="A48:E48"/>
    <mergeCell ref="B50:J50"/>
    <mergeCell ref="A51:A52"/>
    <mergeCell ref="B51:B52"/>
    <mergeCell ref="A77:H77"/>
    <mergeCell ref="A63:A64"/>
    <mergeCell ref="B63:B64"/>
    <mergeCell ref="B38:J38"/>
    <mergeCell ref="A39:A40"/>
    <mergeCell ref="B39:B40"/>
    <mergeCell ref="C39:C40"/>
    <mergeCell ref="D39:D40"/>
    <mergeCell ref="E39:E40"/>
    <mergeCell ref="F39:G39"/>
    <mergeCell ref="H39:H40"/>
    <mergeCell ref="I39:I40"/>
    <mergeCell ref="J39:J40"/>
    <mergeCell ref="I63:I64"/>
    <mergeCell ref="J63:J64"/>
    <mergeCell ref="A72:E72"/>
    <mergeCell ref="E63:E64"/>
    <mergeCell ref="I51:I52"/>
    <mergeCell ref="J51:J52"/>
    <mergeCell ref="A60:E60"/>
    <mergeCell ref="B62:J62"/>
  </mergeCells>
  <conditionalFormatting sqref="F24">
    <cfRule type="expression" dxfId="12" priority="22">
      <formula>$B$12="áno"</formula>
    </cfRule>
  </conditionalFormatting>
  <conditionalFormatting sqref="F36">
    <cfRule type="expression" dxfId="11" priority="20">
      <formula>$B$12="áno"</formula>
    </cfRule>
  </conditionalFormatting>
  <conditionalFormatting sqref="F48">
    <cfRule type="expression" dxfId="10" priority="10">
      <formula>$B$12="áno"</formula>
    </cfRule>
  </conditionalFormatting>
  <conditionalFormatting sqref="F60">
    <cfRule type="expression" dxfId="9" priority="8">
      <formula>$B$12="áno"</formula>
    </cfRule>
  </conditionalFormatting>
  <conditionalFormatting sqref="F72:F73">
    <cfRule type="expression" dxfId="8" priority="6">
      <formula>$B$12="áno"</formula>
    </cfRule>
  </conditionalFormatting>
  <conditionalFormatting sqref="G24">
    <cfRule type="expression" dxfId="7" priority="21">
      <formula>$B$12="nie"</formula>
    </cfRule>
  </conditionalFormatting>
  <conditionalFormatting sqref="G36">
    <cfRule type="expression" dxfId="6" priority="19">
      <formula>$B$12="nie"</formula>
    </cfRule>
  </conditionalFormatting>
  <conditionalFormatting sqref="G48">
    <cfRule type="expression" dxfId="5" priority="9">
      <formula>$B$12="nie"</formula>
    </cfRule>
  </conditionalFormatting>
  <conditionalFormatting sqref="G60">
    <cfRule type="expression" dxfId="4" priority="7">
      <formula>$B$12="nie"</formula>
    </cfRule>
  </conditionalFormatting>
  <conditionalFormatting sqref="G72:G73">
    <cfRule type="expression" dxfId="3" priority="5">
      <formula>$B$12="nie"</formula>
    </cfRule>
  </conditionalFormatting>
  <conditionalFormatting sqref="G74">
    <cfRule type="expression" dxfId="2" priority="2">
      <formula>$B$12="áno"</formula>
    </cfRule>
  </conditionalFormatting>
  <conditionalFormatting sqref="G81">
    <cfRule type="expression" dxfId="1" priority="4">
      <formula>$B$12="nie"</formula>
    </cfRule>
  </conditionalFormatting>
  <conditionalFormatting sqref="G83">
    <cfRule type="expression" dxfId="0" priority="3">
      <formula>$B$12="nie"</formula>
    </cfRule>
  </conditionalFormatting>
  <dataValidations xWindow="332" yWindow="606" count="9">
    <dataValidation allowBlank="1" showInputMessage="1" showErrorMessage="1" prompt="Zdôvodnite nevyhnutnosť tohto výdavku pre realizáciu hlavnej aktivity projektu." sqref="J17:J23 J29:J35 J41:J47 J53:J59 J65:J71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29:I35 I41:I47 I53:I59 I65:I71" xr:uid="{00000000-0002-0000-0000-000001000000}"/>
    <dataValidation allowBlank="1" showErrorMessage="1" sqref="A14 A24:E24 A26 A36:E36 A60:E60 A62 A38 A48:E48 A50 A72:E72" xr:uid="{00000000-0002-0000-0000-000002000000}"/>
    <dataValidation allowBlank="1" showInputMessage="1" showErrorMessage="1" prompt="V prípade potreby doplňte ďalšie typy oprávnených výdavkov." sqref="A23 A35 A47 A59 A71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29:H35 H41:H47 H53:H59 H65:H71" xr:uid="{00000000-0002-0000-0000-000004000000}">
      <formula1>$L$1:$L$8</formula1>
    </dataValidation>
    <dataValidation type="list" allowBlank="1" showInputMessage="1" showErrorMessage="1" prompt="Z roletového menu vyberte možnosť áno; nie" sqref="B12" xr:uid="{00000000-0002-0000-0000-000005000000}">
      <formula1>$L$10:$L$11</formula1>
    </dataValidation>
    <dataValidation type="list" allowBlank="1" showInputMessage="1" showErrorMessage="1" prompt="Z roletového menu vyberte názov hlavnej aktivity." sqref="B50:J50 B62:J62 B38:J38" xr:uid="{81344041-18F6-46A9-B788-F3BA68A2571A}">
      <formula1>$L$15:$L$23</formula1>
    </dataValidation>
    <dataValidation type="list" allowBlank="1" showInputMessage="1" showErrorMessage="1" prompt="Z roletového menu vyberte príslušnú skupinu oprávnených výdavkov v súlade s prílohou č. 3 výzvy - Zoznam oprávnených výdavkov." sqref="B29:B35 B17:B23 B41:B47 B53:B59 B65:B71" xr:uid="{697D2C14-E13D-4E06-9D48-5B36130112FF}">
      <formula1>$L$27:$L$36</formula1>
    </dataValidation>
    <dataValidation type="list" allowBlank="1" showInputMessage="1" showErrorMessage="1" prompt="Z roletového menu vyberte názov hlavnej aktivity." sqref="B26:J26" xr:uid="{483B1ED2-AC22-441A-B814-ADE296F48ACC}">
      <formula1>$L$16:$L$19</formula1>
    </dataValidation>
  </dataValidations>
  <hyperlinks>
    <hyperlink ref="N79" location="_ftn1" display="_ftn1" xr:uid="{CC74E8E9-A524-4867-93E0-2FA007A9916A}"/>
  </hyperlinks>
  <pageMargins left="0.39370078740157483" right="0.39370078740157483" top="0.47244094488188981" bottom="0.39370078740157483" header="0.31496062992125984" footer="0.31496062992125984"/>
  <pageSetup paperSize="9" scale="68" fitToHeight="0" orientation="landscape" horizontalDpi="4294967293" r:id="rId1"/>
  <headerFooter>
    <oddFooter>&amp;C&amp;"Arial Narrow,Normálne"&amp;P</oddFooter>
  </headerFooter>
  <rowBreaks count="2" manualBreakCount="2">
    <brk id="84" max="9" man="1"/>
    <brk id="9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3D6E3-6021-438A-B2B1-248CE49C0F87}">
  <sheetPr>
    <pageSetUpPr fitToPage="1"/>
  </sheetPr>
  <dimension ref="A1:J55"/>
  <sheetViews>
    <sheetView showGridLines="0" view="pageBreakPreview" topLeftCell="A6" zoomScaleNormal="100" zoomScaleSheetLayoutView="100" workbookViewId="0">
      <selection activeCell="E54" sqref="E54:I54"/>
    </sheetView>
  </sheetViews>
  <sheetFormatPr defaultColWidth="9.109375" defaultRowHeight="14.4" x14ac:dyDescent="0.3"/>
  <cols>
    <col min="1" max="1" width="1.88671875" style="78" customWidth="1"/>
    <col min="2" max="2" width="11.33203125" style="78" customWidth="1"/>
    <col min="3" max="3" width="18.5546875" style="78" customWidth="1"/>
    <col min="4" max="4" width="10.5546875" style="78" customWidth="1"/>
    <col min="5" max="5" width="9.109375" style="78"/>
    <col min="6" max="6" width="16.33203125" style="78" customWidth="1"/>
    <col min="7" max="7" width="17" style="78" customWidth="1"/>
    <col min="8" max="8" width="15.33203125" style="78" customWidth="1"/>
    <col min="9" max="9" width="30.44140625" style="78" bestFit="1" customWidth="1"/>
    <col min="10" max="10" width="29.44140625" style="78" customWidth="1"/>
    <col min="11" max="16384" width="9.109375" style="78"/>
  </cols>
  <sheetData>
    <row r="1" spans="1:10" ht="90.75" customHeight="1" x14ac:dyDescent="0.3">
      <c r="A1" s="75"/>
      <c r="B1" s="76"/>
      <c r="C1" s="76"/>
      <c r="D1" s="76"/>
      <c r="E1" s="76"/>
      <c r="F1" s="76"/>
      <c r="G1" s="76"/>
      <c r="H1" s="76"/>
      <c r="I1" s="76"/>
      <c r="J1" s="77"/>
    </row>
    <row r="2" spans="1:10" ht="22.5" customHeight="1" x14ac:dyDescent="0.4">
      <c r="A2" s="79"/>
      <c r="B2" s="198" t="s">
        <v>94</v>
      </c>
      <c r="C2" s="199"/>
      <c r="D2" s="199"/>
      <c r="E2" s="199"/>
      <c r="F2" s="199"/>
      <c r="G2" s="199"/>
      <c r="H2" s="199"/>
      <c r="I2" s="199"/>
      <c r="J2" s="200"/>
    </row>
    <row r="3" spans="1:10" x14ac:dyDescent="0.3">
      <c r="A3" s="79"/>
      <c r="B3" s="80" t="s">
        <v>54</v>
      </c>
      <c r="C3" s="80"/>
      <c r="D3" s="80"/>
      <c r="E3" s="80"/>
      <c r="F3" s="80"/>
      <c r="G3" s="80"/>
      <c r="H3" s="80"/>
      <c r="I3" s="80"/>
      <c r="J3" s="81"/>
    </row>
    <row r="4" spans="1:10" ht="19.5" customHeight="1" x14ac:dyDescent="0.3">
      <c r="A4" s="79"/>
      <c r="B4" s="202" t="s">
        <v>55</v>
      </c>
      <c r="C4" s="203"/>
      <c r="D4" s="204"/>
      <c r="E4" s="205"/>
      <c r="F4" s="205"/>
      <c r="G4" s="205"/>
      <c r="H4" s="205"/>
      <c r="I4" s="206"/>
      <c r="J4" s="81"/>
    </row>
    <row r="5" spans="1:10" ht="19.5" customHeight="1" x14ac:dyDescent="0.3">
      <c r="A5" s="79"/>
      <c r="B5" s="207" t="s">
        <v>0</v>
      </c>
      <c r="C5" s="208"/>
      <c r="D5" s="204"/>
      <c r="E5" s="205"/>
      <c r="F5" s="205"/>
      <c r="G5" s="205"/>
      <c r="H5" s="205"/>
      <c r="I5" s="206"/>
      <c r="J5" s="81"/>
    </row>
    <row r="6" spans="1:10" ht="69" customHeight="1" x14ac:dyDescent="0.3">
      <c r="A6" s="79"/>
      <c r="B6" s="207" t="s">
        <v>56</v>
      </c>
      <c r="C6" s="208"/>
      <c r="D6" s="204"/>
      <c r="E6" s="205"/>
      <c r="F6" s="205"/>
      <c r="G6" s="205"/>
      <c r="H6" s="205"/>
      <c r="I6" s="206"/>
      <c r="J6" s="81"/>
    </row>
    <row r="7" spans="1:10" ht="48.75" customHeight="1" x14ac:dyDescent="0.3">
      <c r="A7" s="79"/>
      <c r="B7" s="209" t="s">
        <v>95</v>
      </c>
      <c r="C7" s="210"/>
      <c r="D7" s="211"/>
      <c r="E7" s="212"/>
      <c r="F7" s="212"/>
      <c r="G7" s="212"/>
      <c r="H7" s="212"/>
      <c r="I7" s="213"/>
      <c r="J7" s="81"/>
    </row>
    <row r="8" spans="1:10" ht="43.5" customHeight="1" x14ac:dyDescent="0.3">
      <c r="A8" s="82"/>
      <c r="B8" s="209" t="s">
        <v>58</v>
      </c>
      <c r="C8" s="210"/>
      <c r="D8" s="211"/>
      <c r="E8" s="212"/>
      <c r="F8" s="212"/>
      <c r="G8" s="212"/>
      <c r="H8" s="212"/>
      <c r="I8" s="213"/>
      <c r="J8" s="83"/>
    </row>
    <row r="9" spans="1:10" ht="57.75" customHeight="1" x14ac:dyDescent="0.3">
      <c r="A9" s="82"/>
      <c r="B9" s="214" t="s">
        <v>59</v>
      </c>
      <c r="C9" s="215"/>
      <c r="D9" s="211"/>
      <c r="E9" s="212"/>
      <c r="F9" s="212"/>
      <c r="G9" s="212"/>
      <c r="H9" s="212"/>
      <c r="I9" s="213"/>
      <c r="J9" s="83"/>
    </row>
    <row r="10" spans="1:10" ht="12.75" customHeight="1" x14ac:dyDescent="0.3">
      <c r="A10" s="82"/>
      <c r="J10" s="83"/>
    </row>
    <row r="11" spans="1:10" ht="19.5" customHeight="1" x14ac:dyDescent="0.3">
      <c r="A11" s="82"/>
      <c r="B11" s="189" t="s">
        <v>79</v>
      </c>
      <c r="C11" s="190"/>
      <c r="D11" s="191"/>
      <c r="J11" s="83"/>
    </row>
    <row r="12" spans="1:10" ht="36" customHeight="1" x14ac:dyDescent="0.3">
      <c r="A12" s="82"/>
      <c r="B12" s="176" t="s">
        <v>60</v>
      </c>
      <c r="C12" s="177" t="s">
        <v>90</v>
      </c>
      <c r="D12" s="177"/>
      <c r="E12" s="177"/>
      <c r="F12" s="176" t="s">
        <v>88</v>
      </c>
      <c r="G12" s="176"/>
      <c r="H12" s="178" t="s">
        <v>92</v>
      </c>
      <c r="I12" s="177" t="s">
        <v>89</v>
      </c>
      <c r="J12" s="201" t="s">
        <v>27</v>
      </c>
    </row>
    <row r="13" spans="1:10" ht="27" customHeight="1" x14ac:dyDescent="0.3">
      <c r="A13" s="82"/>
      <c r="B13" s="176"/>
      <c r="C13" s="177"/>
      <c r="D13" s="177"/>
      <c r="E13" s="177"/>
      <c r="F13" s="84" t="s">
        <v>61</v>
      </c>
      <c r="G13" s="84" t="s">
        <v>62</v>
      </c>
      <c r="H13" s="179"/>
      <c r="I13" s="177"/>
      <c r="J13" s="201"/>
    </row>
    <row r="14" spans="1:10" s="88" customFormat="1" ht="15.6" x14ac:dyDescent="0.3">
      <c r="A14" s="85"/>
      <c r="B14" s="86" t="s">
        <v>63</v>
      </c>
      <c r="C14" s="180"/>
      <c r="D14" s="181"/>
      <c r="E14" s="182"/>
      <c r="F14" s="35">
        <v>0</v>
      </c>
      <c r="G14" s="96">
        <f>ROUND(F14*1.2,2)</f>
        <v>0</v>
      </c>
      <c r="H14" s="87"/>
      <c r="I14" s="32"/>
      <c r="J14" s="33"/>
    </row>
    <row r="15" spans="1:10" s="88" customFormat="1" ht="15.6" x14ac:dyDescent="0.3">
      <c r="A15" s="85"/>
      <c r="B15" s="86" t="s">
        <v>64</v>
      </c>
      <c r="C15" s="173"/>
      <c r="D15" s="173"/>
      <c r="E15" s="174"/>
      <c r="F15" s="35">
        <v>0</v>
      </c>
      <c r="G15" s="96">
        <f>ROUND(F15*1.2,2)</f>
        <v>0</v>
      </c>
      <c r="H15" s="87"/>
      <c r="I15" s="89"/>
      <c r="J15" s="33"/>
    </row>
    <row r="16" spans="1:10" s="88" customFormat="1" ht="15" customHeight="1" x14ac:dyDescent="0.3">
      <c r="A16" s="85"/>
      <c r="B16" s="86" t="s">
        <v>65</v>
      </c>
      <c r="C16" s="174"/>
      <c r="D16" s="175"/>
      <c r="E16" s="175"/>
      <c r="F16" s="35">
        <v>0</v>
      </c>
      <c r="G16" s="96">
        <f>ROUND(F16*1.2,2)</f>
        <v>0</v>
      </c>
      <c r="H16" s="87"/>
      <c r="I16" s="32"/>
      <c r="J16" s="33"/>
    </row>
    <row r="17" spans="1:10" ht="27.75" customHeight="1" x14ac:dyDescent="0.3">
      <c r="A17" s="82"/>
      <c r="B17" s="34"/>
      <c r="C17" s="192" t="s">
        <v>91</v>
      </c>
      <c r="D17" s="193"/>
      <c r="E17" s="193"/>
      <c r="F17" s="97">
        <f>AVERAGE(F14:F16)</f>
        <v>0</v>
      </c>
      <c r="G17" s="97">
        <f>AVERAGE(G14:G16)</f>
        <v>0</v>
      </c>
      <c r="H17" s="34"/>
      <c r="I17" s="34"/>
      <c r="J17" s="90"/>
    </row>
    <row r="18" spans="1:10" ht="26.25" customHeight="1" x14ac:dyDescent="0.3">
      <c r="A18" s="82"/>
      <c r="C18" s="34"/>
      <c r="D18" s="34"/>
      <c r="E18" s="34"/>
      <c r="F18" s="34"/>
      <c r="G18" s="34"/>
      <c r="H18" s="34"/>
      <c r="I18" s="34"/>
      <c r="J18" s="90"/>
    </row>
    <row r="19" spans="1:10" ht="24" customHeight="1" x14ac:dyDescent="0.3">
      <c r="A19" s="82"/>
      <c r="B19" s="189" t="s">
        <v>103</v>
      </c>
      <c r="C19" s="190"/>
      <c r="D19" s="191"/>
      <c r="E19" s="34"/>
      <c r="F19" s="34"/>
      <c r="G19" s="34"/>
      <c r="H19" s="34"/>
      <c r="I19" s="34"/>
      <c r="J19" s="90"/>
    </row>
    <row r="20" spans="1:10" ht="19.5" customHeight="1" x14ac:dyDescent="0.3">
      <c r="A20" s="82"/>
      <c r="B20" s="185" t="s">
        <v>66</v>
      </c>
      <c r="C20" s="185"/>
      <c r="D20" s="186">
        <f>G17</f>
        <v>0</v>
      </c>
      <c r="E20" s="187"/>
      <c r="F20" s="187"/>
      <c r="G20" s="187"/>
      <c r="H20" s="187"/>
      <c r="I20" s="188"/>
      <c r="J20" s="90"/>
    </row>
    <row r="21" spans="1:10" ht="30.75" customHeight="1" x14ac:dyDescent="0.3">
      <c r="A21" s="82"/>
      <c r="B21" s="185" t="s">
        <v>67</v>
      </c>
      <c r="C21" s="185"/>
      <c r="D21" s="216"/>
      <c r="E21" s="216"/>
      <c r="F21" s="216"/>
      <c r="G21" s="216"/>
      <c r="H21" s="216"/>
      <c r="I21" s="216"/>
      <c r="J21" s="90"/>
    </row>
    <row r="22" spans="1:10" ht="43.5" customHeight="1" x14ac:dyDescent="0.3">
      <c r="A22" s="82"/>
      <c r="B22" s="217" t="s">
        <v>68</v>
      </c>
      <c r="C22" s="217"/>
      <c r="D22" s="218"/>
      <c r="E22" s="219"/>
      <c r="F22" s="219"/>
      <c r="G22" s="219"/>
      <c r="H22" s="219"/>
      <c r="I22" s="220"/>
      <c r="J22" s="90"/>
    </row>
    <row r="23" spans="1:10" ht="30.75" customHeight="1" x14ac:dyDescent="0.3">
      <c r="A23" s="82"/>
      <c r="B23" s="185" t="s">
        <v>69</v>
      </c>
      <c r="C23" s="185"/>
      <c r="D23" s="218"/>
      <c r="E23" s="219"/>
      <c r="F23" s="219"/>
      <c r="G23" s="219"/>
      <c r="H23" s="219"/>
      <c r="I23" s="220"/>
      <c r="J23" s="90"/>
    </row>
    <row r="24" spans="1:10" ht="18.75" customHeight="1" x14ac:dyDescent="0.3">
      <c r="A24" s="82"/>
      <c r="B24" s="34"/>
      <c r="C24" s="34"/>
      <c r="D24" s="34"/>
      <c r="E24" s="34"/>
      <c r="F24" s="34"/>
      <c r="G24" s="34"/>
      <c r="H24" s="34"/>
      <c r="I24" s="34"/>
      <c r="J24" s="90"/>
    </row>
    <row r="25" spans="1:10" ht="18.75" customHeight="1" x14ac:dyDescent="0.3">
      <c r="A25" s="82"/>
      <c r="B25" s="189" t="s">
        <v>70</v>
      </c>
      <c r="C25" s="190"/>
      <c r="D25" s="191"/>
      <c r="E25" s="34"/>
      <c r="F25" s="34"/>
      <c r="G25" s="34"/>
      <c r="H25" s="34"/>
      <c r="I25" s="34"/>
      <c r="J25" s="90"/>
    </row>
    <row r="26" spans="1:10" ht="18.75" customHeight="1" x14ac:dyDescent="0.3">
      <c r="A26" s="82"/>
      <c r="B26" s="86" t="s">
        <v>63</v>
      </c>
      <c r="C26" s="194"/>
      <c r="D26" s="195"/>
      <c r="E26" s="195"/>
      <c r="F26" s="195"/>
      <c r="G26" s="195"/>
      <c r="H26" s="195"/>
      <c r="I26" s="196"/>
      <c r="J26" s="90"/>
    </row>
    <row r="27" spans="1:10" ht="18.75" customHeight="1" x14ac:dyDescent="0.3">
      <c r="A27" s="82"/>
      <c r="B27" s="86" t="s">
        <v>64</v>
      </c>
      <c r="C27" s="194"/>
      <c r="D27" s="195"/>
      <c r="E27" s="195"/>
      <c r="F27" s="195"/>
      <c r="G27" s="195"/>
      <c r="H27" s="195"/>
      <c r="I27" s="196"/>
      <c r="J27" s="90"/>
    </row>
    <row r="28" spans="1:10" ht="18.75" customHeight="1" x14ac:dyDescent="0.3">
      <c r="A28" s="82"/>
      <c r="B28" s="86" t="s">
        <v>65</v>
      </c>
      <c r="C28" s="194"/>
      <c r="D28" s="195"/>
      <c r="E28" s="195"/>
      <c r="F28" s="195"/>
      <c r="G28" s="195"/>
      <c r="H28" s="195"/>
      <c r="I28" s="196"/>
      <c r="J28" s="90"/>
    </row>
    <row r="29" spans="1:10" ht="18.75" customHeight="1" x14ac:dyDescent="0.3">
      <c r="A29" s="82"/>
      <c r="B29" s="86" t="s">
        <v>71</v>
      </c>
      <c r="C29" s="194"/>
      <c r="D29" s="195"/>
      <c r="E29" s="195"/>
      <c r="F29" s="195"/>
      <c r="G29" s="195"/>
      <c r="H29" s="195"/>
      <c r="I29" s="196"/>
      <c r="J29" s="90"/>
    </row>
    <row r="30" spans="1:10" ht="15.6" x14ac:dyDescent="0.3">
      <c r="A30" s="82"/>
      <c r="B30" s="34"/>
      <c r="C30" s="34"/>
      <c r="D30" s="34"/>
      <c r="E30" s="34"/>
      <c r="F30" s="34"/>
      <c r="G30" s="34"/>
      <c r="H30" s="34"/>
      <c r="I30" s="34"/>
      <c r="J30" s="90"/>
    </row>
    <row r="31" spans="1:10" ht="15.6" x14ac:dyDescent="0.3">
      <c r="A31" s="82"/>
      <c r="B31" s="34" t="s">
        <v>72</v>
      </c>
      <c r="C31" s="34"/>
      <c r="D31" s="34"/>
      <c r="E31" s="34"/>
      <c r="F31" s="34"/>
      <c r="G31" s="34"/>
      <c r="H31" s="34"/>
      <c r="I31" s="34"/>
      <c r="J31" s="90"/>
    </row>
    <row r="32" spans="1:10" ht="15.6" x14ac:dyDescent="0.3">
      <c r="A32" s="82"/>
      <c r="B32" s="91"/>
      <c r="C32" s="91"/>
      <c r="D32" s="34"/>
      <c r="E32" s="34"/>
      <c r="F32" s="34"/>
      <c r="G32" s="34"/>
      <c r="H32" s="34"/>
      <c r="I32" s="34"/>
      <c r="J32" s="90"/>
    </row>
    <row r="33" spans="1:10" ht="15.6" x14ac:dyDescent="0.3">
      <c r="A33" s="82"/>
      <c r="B33" s="34" t="s">
        <v>73</v>
      </c>
      <c r="C33" s="34"/>
      <c r="D33" s="34"/>
      <c r="E33" s="34"/>
      <c r="F33" s="34"/>
      <c r="G33" s="197" t="s">
        <v>74</v>
      </c>
      <c r="H33" s="197"/>
      <c r="I33" s="197"/>
      <c r="J33" s="90"/>
    </row>
    <row r="34" spans="1:10" ht="15.6" x14ac:dyDescent="0.3">
      <c r="A34" s="82"/>
      <c r="B34" s="34"/>
      <c r="C34" s="34"/>
      <c r="D34" s="34"/>
      <c r="E34" s="34"/>
      <c r="F34" s="34"/>
      <c r="G34" s="197" t="s">
        <v>75</v>
      </c>
      <c r="H34" s="197"/>
      <c r="I34" s="197"/>
      <c r="J34" s="90"/>
    </row>
    <row r="35" spans="1:10" ht="15" customHeight="1" x14ac:dyDescent="0.3">
      <c r="A35" s="82"/>
      <c r="B35" s="34"/>
      <c r="C35" s="34"/>
      <c r="D35" s="34"/>
      <c r="E35" s="34"/>
      <c r="F35" s="34"/>
      <c r="G35" s="34"/>
      <c r="H35" s="34"/>
      <c r="I35" s="34"/>
      <c r="J35" s="90"/>
    </row>
    <row r="37" spans="1:10" ht="18" x14ac:dyDescent="0.35">
      <c r="C37" s="92" t="s">
        <v>104</v>
      </c>
      <c r="D37" s="93"/>
      <c r="E37" s="93"/>
      <c r="F37" s="94"/>
      <c r="G37" s="94"/>
      <c r="H37" s="94"/>
    </row>
    <row r="38" spans="1:10" x14ac:dyDescent="0.3">
      <c r="C38" s="28"/>
      <c r="D38" s="28"/>
      <c r="E38" s="28"/>
    </row>
    <row r="39" spans="1:10" ht="16.5" customHeight="1" x14ac:dyDescent="0.3">
      <c r="C39" s="223" t="s">
        <v>93</v>
      </c>
      <c r="D39" s="223"/>
      <c r="E39" s="183" t="s">
        <v>96</v>
      </c>
      <c r="F39" s="184"/>
      <c r="G39" s="184"/>
      <c r="H39" s="184"/>
      <c r="I39" s="184"/>
      <c r="J39" s="55"/>
    </row>
    <row r="40" spans="1:10" ht="26.25" customHeight="1" x14ac:dyDescent="0.3">
      <c r="C40" s="223" t="s">
        <v>55</v>
      </c>
      <c r="D40" s="223"/>
      <c r="E40" s="183" t="s">
        <v>80</v>
      </c>
      <c r="F40" s="184"/>
      <c r="G40" s="184"/>
      <c r="H40" s="184"/>
      <c r="I40" s="184"/>
      <c r="J40" s="95"/>
    </row>
    <row r="41" spans="1:10" ht="15.75" customHeight="1" x14ac:dyDescent="0.3">
      <c r="C41" s="223" t="s">
        <v>0</v>
      </c>
      <c r="D41" s="223"/>
      <c r="E41" s="183" t="s">
        <v>81</v>
      </c>
      <c r="F41" s="184"/>
      <c r="G41" s="184"/>
      <c r="H41" s="184"/>
      <c r="I41" s="184"/>
      <c r="J41" s="95"/>
    </row>
    <row r="42" spans="1:10" ht="15.75" customHeight="1" x14ac:dyDescent="0.3">
      <c r="C42" s="223" t="s">
        <v>56</v>
      </c>
      <c r="D42" s="223"/>
      <c r="E42" s="183" t="s">
        <v>82</v>
      </c>
      <c r="F42" s="184"/>
      <c r="G42" s="184"/>
      <c r="H42" s="184"/>
      <c r="I42" s="184"/>
      <c r="J42" s="95"/>
    </row>
    <row r="43" spans="1:10" ht="90" customHeight="1" x14ac:dyDescent="0.3">
      <c r="C43" s="224" t="s">
        <v>57</v>
      </c>
      <c r="D43" s="224"/>
      <c r="E43" s="183" t="s">
        <v>98</v>
      </c>
      <c r="F43" s="184"/>
      <c r="G43" s="184"/>
      <c r="H43" s="184"/>
      <c r="I43" s="184"/>
      <c r="J43" s="95"/>
    </row>
    <row r="44" spans="1:10" ht="74.25" customHeight="1" x14ac:dyDescent="0.3">
      <c r="C44" s="224" t="s">
        <v>83</v>
      </c>
      <c r="D44" s="224"/>
      <c r="E44" s="183" t="s">
        <v>97</v>
      </c>
      <c r="F44" s="184"/>
      <c r="G44" s="184"/>
      <c r="H44" s="184"/>
      <c r="I44" s="184"/>
      <c r="J44" s="95"/>
    </row>
    <row r="45" spans="1:10" ht="63" customHeight="1" x14ac:dyDescent="0.3">
      <c r="C45" s="224" t="s">
        <v>59</v>
      </c>
      <c r="D45" s="225"/>
      <c r="E45" s="183" t="s">
        <v>106</v>
      </c>
      <c r="F45" s="184"/>
      <c r="G45" s="184"/>
      <c r="H45" s="184"/>
      <c r="I45" s="184"/>
      <c r="J45" s="95"/>
    </row>
    <row r="46" spans="1:10" ht="48" customHeight="1" x14ac:dyDescent="0.3">
      <c r="C46" s="224" t="s">
        <v>110</v>
      </c>
      <c r="D46" s="225"/>
      <c r="E46" s="183" t="s">
        <v>111</v>
      </c>
      <c r="F46" s="184"/>
      <c r="G46" s="184"/>
      <c r="H46" s="184"/>
      <c r="I46" s="184"/>
      <c r="J46" s="95"/>
    </row>
    <row r="47" spans="1:10" ht="234.75" customHeight="1" x14ac:dyDescent="0.3">
      <c r="C47" s="224" t="s">
        <v>84</v>
      </c>
      <c r="D47" s="225"/>
      <c r="E47" s="183" t="s">
        <v>107</v>
      </c>
      <c r="F47" s="184"/>
      <c r="G47" s="184"/>
      <c r="H47" s="184"/>
      <c r="I47" s="184"/>
      <c r="J47" s="95"/>
    </row>
    <row r="48" spans="1:10" ht="38.25" customHeight="1" x14ac:dyDescent="0.3">
      <c r="C48" s="224" t="s">
        <v>92</v>
      </c>
      <c r="D48" s="225"/>
      <c r="E48" s="183" t="s">
        <v>112</v>
      </c>
      <c r="F48" s="184"/>
      <c r="G48" s="184"/>
      <c r="H48" s="184"/>
      <c r="I48" s="184"/>
      <c r="J48" s="95"/>
    </row>
    <row r="49" spans="3:10" ht="125.25" customHeight="1" x14ac:dyDescent="0.3">
      <c r="C49" s="221" t="s">
        <v>85</v>
      </c>
      <c r="D49" s="222"/>
      <c r="E49" s="183" t="s">
        <v>109</v>
      </c>
      <c r="F49" s="184"/>
      <c r="G49" s="184"/>
      <c r="H49" s="184"/>
      <c r="I49" s="184"/>
      <c r="J49" s="95"/>
    </row>
    <row r="50" spans="3:10" ht="15.6" x14ac:dyDescent="0.3">
      <c r="C50" s="221" t="s">
        <v>86</v>
      </c>
      <c r="D50" s="222"/>
      <c r="E50" s="183" t="s">
        <v>102</v>
      </c>
      <c r="F50" s="184"/>
      <c r="G50" s="184"/>
      <c r="H50" s="184"/>
      <c r="I50" s="184"/>
      <c r="J50" s="95"/>
    </row>
    <row r="51" spans="3:10" ht="15.75" customHeight="1" x14ac:dyDescent="0.3">
      <c r="C51" s="221" t="s">
        <v>100</v>
      </c>
      <c r="D51" s="222"/>
      <c r="E51" s="183" t="s">
        <v>101</v>
      </c>
      <c r="F51" s="184"/>
      <c r="G51" s="184"/>
      <c r="H51" s="184"/>
      <c r="I51" s="184"/>
      <c r="J51" s="95"/>
    </row>
    <row r="52" spans="3:10" ht="15.6" x14ac:dyDescent="0.3">
      <c r="C52" s="221" t="s">
        <v>103</v>
      </c>
      <c r="D52" s="222"/>
      <c r="E52" s="183" t="s">
        <v>46</v>
      </c>
      <c r="F52" s="184"/>
      <c r="G52" s="184"/>
      <c r="H52" s="184"/>
      <c r="I52" s="184"/>
      <c r="J52" s="95"/>
    </row>
    <row r="53" spans="3:10" ht="15.6" x14ac:dyDescent="0.3">
      <c r="C53" s="221" t="s">
        <v>67</v>
      </c>
      <c r="D53" s="222"/>
      <c r="E53" s="183" t="s">
        <v>99</v>
      </c>
      <c r="F53" s="184"/>
      <c r="G53" s="184"/>
      <c r="H53" s="184"/>
      <c r="I53" s="184"/>
      <c r="J53" s="95"/>
    </row>
    <row r="54" spans="3:10" ht="171.75" customHeight="1" x14ac:dyDescent="0.3">
      <c r="C54" s="221" t="s">
        <v>68</v>
      </c>
      <c r="D54" s="222"/>
      <c r="E54" s="183" t="s">
        <v>87</v>
      </c>
      <c r="F54" s="184"/>
      <c r="G54" s="184"/>
      <c r="H54" s="184"/>
      <c r="I54" s="184"/>
      <c r="J54" s="95"/>
    </row>
    <row r="55" spans="3:10" ht="134.25" customHeight="1" x14ac:dyDescent="0.3">
      <c r="C55" s="221" t="s">
        <v>70</v>
      </c>
      <c r="D55" s="222"/>
      <c r="E55" s="183" t="s">
        <v>105</v>
      </c>
      <c r="F55" s="184"/>
      <c r="G55" s="184"/>
      <c r="H55" s="184"/>
      <c r="I55" s="184"/>
      <c r="J55" s="95"/>
    </row>
  </sheetData>
  <sheetProtection formatCells="0" formatColumns="0" formatRows="0" insertColumns="0" insertRows="0" insertHyperlinks="0" deleteColumns="0" deleteRows="0" selectLockedCells="1" sort="0" autoFilter="0" pivotTables="0"/>
  <mergeCells count="74">
    <mergeCell ref="E39:I39"/>
    <mergeCell ref="E40:I40"/>
    <mergeCell ref="E41:I41"/>
    <mergeCell ref="E42:I42"/>
    <mergeCell ref="E43:I43"/>
    <mergeCell ref="E47:I47"/>
    <mergeCell ref="E48:I48"/>
    <mergeCell ref="E49:I49"/>
    <mergeCell ref="E50:I50"/>
    <mergeCell ref="E44:I44"/>
    <mergeCell ref="E45:I45"/>
    <mergeCell ref="E46:I46"/>
    <mergeCell ref="C39:D39"/>
    <mergeCell ref="C48:D48"/>
    <mergeCell ref="C40:D40"/>
    <mergeCell ref="C46:D46"/>
    <mergeCell ref="C47:D47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D21:I21"/>
    <mergeCell ref="B22:C22"/>
    <mergeCell ref="D22:I22"/>
    <mergeCell ref="C26:I26"/>
    <mergeCell ref="C27:I27"/>
    <mergeCell ref="B23:C23"/>
    <mergeCell ref="D23:I23"/>
    <mergeCell ref="B25:D25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C15:E15"/>
    <mergeCell ref="C16:E16"/>
    <mergeCell ref="B12:B13"/>
    <mergeCell ref="C12:E13"/>
    <mergeCell ref="F12:G12"/>
  </mergeCells>
  <dataValidations count="1">
    <dataValidation type="list" allowBlank="1" showInputMessage="1" showErrorMessage="1" sqref="D21:I21" xr:uid="{E725A128-504B-498B-B142-1587E012BFF7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5" max="9" man="1"/>
    <brk id="5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9"/>
  <sheetViews>
    <sheetView view="pageBreakPreview" topLeftCell="A11" zoomScaleNormal="100" zoomScaleSheetLayoutView="100" workbookViewId="0">
      <selection activeCell="A13" sqref="A13:F13"/>
    </sheetView>
  </sheetViews>
  <sheetFormatPr defaultColWidth="9.109375" defaultRowHeight="14.4" x14ac:dyDescent="0.3"/>
  <cols>
    <col min="1" max="1" width="26" style="104" customWidth="1"/>
    <col min="2" max="2" width="108.33203125" style="104" customWidth="1"/>
    <col min="3" max="3" width="22.5546875" style="104" customWidth="1"/>
    <col min="4" max="4" width="11.5546875" style="104" customWidth="1"/>
    <col min="5" max="5" width="10.88671875" style="104" customWidth="1"/>
    <col min="6" max="6" width="44.88671875" style="104" customWidth="1"/>
    <col min="7" max="9" width="9.109375" style="28"/>
    <col min="10" max="10" width="46.33203125" style="28" customWidth="1"/>
    <col min="11" max="16384" width="9.109375" style="28"/>
  </cols>
  <sheetData>
    <row r="1" spans="1:10" ht="15.6" x14ac:dyDescent="0.3">
      <c r="A1" s="136" t="s">
        <v>131</v>
      </c>
      <c r="B1" s="136"/>
      <c r="C1" s="136"/>
      <c r="D1" s="136"/>
      <c r="E1" s="136"/>
      <c r="F1" s="136"/>
    </row>
    <row r="8" spans="1:10" ht="25.2" x14ac:dyDescent="0.3">
      <c r="A8" s="233" t="s">
        <v>26</v>
      </c>
      <c r="B8" s="233"/>
      <c r="C8" s="233"/>
      <c r="D8" s="233"/>
      <c r="E8" s="233"/>
      <c r="F8" s="233"/>
    </row>
    <row r="9" spans="1:10" ht="17.25" customHeight="1" x14ac:dyDescent="0.35">
      <c r="A9" s="98"/>
      <c r="B9" s="98"/>
      <c r="C9" s="98"/>
      <c r="D9" s="98"/>
      <c r="E9" s="98"/>
      <c r="F9" s="98"/>
    </row>
    <row r="10" spans="1:10" ht="20.100000000000001" customHeight="1" x14ac:dyDescent="0.3">
      <c r="A10" s="99" t="s">
        <v>36</v>
      </c>
      <c r="B10" s="143"/>
      <c r="C10" s="143"/>
      <c r="D10" s="143"/>
      <c r="E10" s="143"/>
      <c r="F10" s="143"/>
    </row>
    <row r="11" spans="1:10" ht="20.100000000000001" customHeight="1" x14ac:dyDescent="0.3">
      <c r="A11" s="99" t="s">
        <v>0</v>
      </c>
      <c r="B11" s="143"/>
      <c r="C11" s="143"/>
      <c r="D11" s="143"/>
      <c r="E11" s="143"/>
      <c r="F11" s="143"/>
    </row>
    <row r="12" spans="1:10" ht="15.6" x14ac:dyDescent="0.3">
      <c r="A12" s="100"/>
      <c r="B12" s="100"/>
      <c r="C12" s="100"/>
      <c r="D12" s="100"/>
      <c r="E12" s="100"/>
      <c r="F12" s="100"/>
    </row>
    <row r="13" spans="1:10" ht="323.25" customHeight="1" x14ac:dyDescent="0.3">
      <c r="A13" s="143" t="s">
        <v>138</v>
      </c>
      <c r="B13" s="143"/>
      <c r="C13" s="143"/>
      <c r="D13" s="143"/>
      <c r="E13" s="143"/>
      <c r="F13" s="143"/>
    </row>
    <row r="14" spans="1:10" ht="45" customHeight="1" x14ac:dyDescent="0.3">
      <c r="A14" s="232" t="s">
        <v>108</v>
      </c>
      <c r="B14" s="232"/>
      <c r="C14" s="232"/>
      <c r="D14" s="232"/>
      <c r="E14" s="232"/>
      <c r="F14" s="232"/>
      <c r="J14" s="28" t="s">
        <v>125</v>
      </c>
    </row>
    <row r="15" spans="1:10" ht="33.9" customHeight="1" x14ac:dyDescent="0.3">
      <c r="A15" s="226" t="s">
        <v>137</v>
      </c>
      <c r="B15" s="226"/>
      <c r="C15" s="227">
        <f>'Podrobný rozpočet projektu'!F73</f>
        <v>0</v>
      </c>
      <c r="D15" s="227"/>
      <c r="E15" s="227"/>
      <c r="F15" s="227"/>
    </row>
    <row r="16" spans="1:10" ht="56.25" customHeight="1" x14ac:dyDescent="0.3">
      <c r="A16" s="101" t="s">
        <v>123</v>
      </c>
      <c r="B16" s="102" t="s">
        <v>135</v>
      </c>
      <c r="C16" s="231"/>
      <c r="D16" s="231"/>
      <c r="E16" s="231"/>
      <c r="F16" s="231"/>
    </row>
    <row r="17" spans="1:6" ht="15.6" x14ac:dyDescent="0.3">
      <c r="A17" s="228" t="s">
        <v>122</v>
      </c>
      <c r="B17" s="229"/>
      <c r="C17" s="230" t="e">
        <f>C15/C16</f>
        <v>#DIV/0!</v>
      </c>
      <c r="D17" s="230"/>
      <c r="E17" s="230"/>
      <c r="F17" s="230"/>
    </row>
    <row r="18" spans="1:6" ht="15.6" x14ac:dyDescent="0.3">
      <c r="A18" s="100"/>
      <c r="B18" s="100"/>
      <c r="C18" s="100"/>
      <c r="D18" s="100"/>
      <c r="E18" s="103"/>
      <c r="F18" s="103"/>
    </row>
    <row r="19" spans="1:6" ht="15.6" x14ac:dyDescent="0.3">
      <c r="A19" s="100"/>
      <c r="B19" s="100"/>
      <c r="C19" s="100"/>
      <c r="D19" s="100"/>
      <c r="E19" s="100"/>
      <c r="F19" s="100"/>
    </row>
  </sheetData>
  <sheetProtection algorithmName="SHA-512" hashValue="bs+1aoEeoJxAyYxHZqBzx0Sc+xjrlnCDewGiorvCru6p8ARIhE0xA8MrI88mbxuOVXkHow4DpdtNbEMZRKVccw==" saltValue="Esamw6AUFQOxrNTFhmlixA==" spinCount="100000" sheet="1" objects="1" scenarios="1" selectLockedCells="1"/>
  <mergeCells count="11">
    <mergeCell ref="A14:F14"/>
    <mergeCell ref="A1:F1"/>
    <mergeCell ref="A8:F8"/>
    <mergeCell ref="B10:F10"/>
    <mergeCell ref="B11:F11"/>
    <mergeCell ref="A13:F13"/>
    <mergeCell ref="A15:B15"/>
    <mergeCell ref="C15:F15"/>
    <mergeCell ref="A17:B17"/>
    <mergeCell ref="C17:F17"/>
    <mergeCell ref="C16:F16"/>
  </mergeCells>
  <dataValidations count="1">
    <dataValidation type="list" allowBlank="1" showInputMessage="1" showErrorMessage="1" sqref="B16" xr:uid="{BE2772DB-57FC-4F18-8F0A-66F7E0E14BE8}">
      <formula1>$J$14:$J$15</formula1>
    </dataValidation>
  </dataValidation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Prieskum trhu</vt:lpstr>
      <vt:lpstr>Hodnota za peniaze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Korec Róbert</cp:lastModifiedBy>
  <cp:lastPrinted>2024-04-10T06:59:01Z</cp:lastPrinted>
  <dcterms:created xsi:type="dcterms:W3CDTF">2015-05-13T12:53:37Z</dcterms:created>
  <dcterms:modified xsi:type="dcterms:W3CDTF">2024-12-12T11:19:07Z</dcterms:modified>
</cp:coreProperties>
</file>