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zatkova\Desktop\formulár_007\Príloha 1_Formulár ŽoNFP s prílohami v znení 1\1C_Formulár ŽoNFP_oblasť C\"/>
    </mc:Choice>
  </mc:AlternateContent>
  <xr:revisionPtr revIDLastSave="0" documentId="13_ncr:1_{2214EF87-7DBA-45FB-B7A3-EEF052F286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drobný rozpočet projektu" sheetId="30" r:id="rId1"/>
    <sheet name="Hodnota za peniaze" sheetId="36" r:id="rId2"/>
    <sheet name="Prieskum trhu" sheetId="34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ftn1" localSheetId="0">'Podrobný rozpočet projektu'!$L$55</definedName>
    <definedName name="_ftnref1" localSheetId="0">'Podrobný rozpočet projektu'!$O$44</definedName>
    <definedName name="DPH">'[1]Value for Money'!#REF!</definedName>
    <definedName name="ghghjgh" localSheetId="1">#REF!</definedName>
    <definedName name="ghghjgh">#REF!</definedName>
    <definedName name="hjkz" localSheetId="1">#REF!</definedName>
    <definedName name="hjkz">#REF!</definedName>
    <definedName name="IaK" localSheetId="1">#REF!</definedName>
    <definedName name="IaK" localSheetId="2">#REF!</definedName>
    <definedName name="IaK">#REF!</definedName>
    <definedName name="infAkom">[2]limity!$B$27:$B$31</definedName>
    <definedName name="Informovanie" localSheetId="1">#REF!</definedName>
    <definedName name="Informovanie">#REF!</definedName>
    <definedName name="_xlnm.Print_Area" localSheetId="1">'Hodnota za peniaze'!$A$1:$F$21</definedName>
    <definedName name="_xlnm.Print_Area" localSheetId="0">'Podrobný rozpočet projektu'!$A$1:$J$68</definedName>
    <definedName name="_xlnm.Print_Area" localSheetId="2">'Prieskum trhu'!$A$1:$J$55</definedName>
    <definedName name="plán">'[3]výberové polia'!$A$2:$A$3</definedName>
    <definedName name="prieskum" localSheetId="2">'[4]výberové polia'!#REF!</definedName>
    <definedName name="realizácia" localSheetId="2">'[4]výberové polia'!#REF!</definedName>
    <definedName name="rekon" localSheetId="2">'[4]výberové polia'!#REF!</definedName>
    <definedName name="rekonšt" localSheetId="2">'[4]výberové polia'!#REF!</definedName>
    <definedName name="rekonštrukcia" localSheetId="2">'[4]výberové polia'!#REF!</definedName>
    <definedName name="st" localSheetId="1">#REF!</definedName>
    <definedName name="st" localSheetId="2">#REF!</definedName>
    <definedName name="st">#REF!</definedName>
    <definedName name="stojany" localSheetId="1">#REF!</definedName>
    <definedName name="stojany" localSheetId="2">#REF!</definedName>
    <definedName name="stojany">#REF!</definedName>
    <definedName name="stojiská">'[3]výberové polia'!$B$2:$B$4</definedName>
    <definedName name="TypA">[3]limity!#REF!</definedName>
    <definedName name="určenieVýd" localSheetId="2">'[4]výberové polia'!#REF!</definedName>
    <definedName name="Vstojany" localSheetId="1">#REF!</definedName>
    <definedName name="Vstojany" localSheetId="2">#REF!</definedName>
    <definedName name="Vstojany">#REF!</definedName>
    <definedName name="výb" localSheetId="1">#REF!</definedName>
    <definedName name="výb" localSheetId="2">#REF!</definedName>
    <definedName name="výb">#REF!</definedName>
    <definedName name="výst" localSheetId="2">'[4]výberové polia'!#REF!</definedName>
    <definedName name="výstavba" localSheetId="2">'[4]výberové polia'!#REF!</definedName>
    <definedName name="x" localSheetId="2">'[4]výberové polia'!#REF!</definedName>
    <definedName name="zál.p">[2]limity!$A$49:$A$50</definedName>
    <definedName name="zb" localSheetId="1">#REF!</definedName>
    <definedName name="zb">#REF!</definedName>
    <definedName name="ZP">[5]Limity!$A$35:$A$36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30" l="1"/>
  <c r="F36" i="30"/>
  <c r="G35" i="30"/>
  <c r="F35" i="30"/>
  <c r="G34" i="30"/>
  <c r="F34" i="30"/>
  <c r="G33" i="30"/>
  <c r="F33" i="30"/>
  <c r="G32" i="30"/>
  <c r="F32" i="30"/>
  <c r="G31" i="30"/>
  <c r="F31" i="30"/>
  <c r="G30" i="30"/>
  <c r="F30" i="30"/>
  <c r="G37" i="30" l="1"/>
  <c r="F37" i="30"/>
  <c r="C16" i="36"/>
  <c r="F17" i="34"/>
  <c r="G16" i="34"/>
  <c r="G15" i="34"/>
  <c r="G14" i="34"/>
  <c r="G17" i="34" l="1"/>
  <c r="D20" i="34" s="1"/>
  <c r="G17" i="30" l="1"/>
  <c r="G23" i="30"/>
  <c r="G22" i="30"/>
  <c r="G21" i="30"/>
  <c r="G20" i="30"/>
  <c r="G19" i="30"/>
  <c r="G18" i="30"/>
  <c r="F23" i="30"/>
  <c r="F22" i="30"/>
  <c r="F21" i="30"/>
  <c r="F20" i="30"/>
  <c r="F19" i="30"/>
  <c r="F18" i="30"/>
  <c r="F17" i="30"/>
  <c r="F24" i="30" l="1"/>
  <c r="F38" i="30" s="1"/>
  <c r="G24" i="30"/>
  <c r="G38" i="30" s="1"/>
  <c r="G39" i="30" s="1"/>
  <c r="F75" i="30" l="1"/>
  <c r="F76" i="30" s="1"/>
  <c r="F77" i="30" s="1"/>
  <c r="G75" i="30" l="1"/>
  <c r="F78" i="30"/>
  <c r="G78" i="30" s="1"/>
  <c r="G77" i="30"/>
  <c r="G76" i="30"/>
  <c r="G79" i="30" l="1"/>
  <c r="G45" i="30" s="1"/>
  <c r="G46" i="30" l="1"/>
  <c r="G49" i="30" l="1"/>
  <c r="G47" i="30"/>
  <c r="C20" i="36"/>
</calcChain>
</file>

<file path=xl/sharedStrings.xml><?xml version="1.0" encoding="utf-8"?>
<sst xmlns="http://schemas.openxmlformats.org/spreadsheetml/2006/main" count="189" uniqueCount="142">
  <si>
    <t>Názov projektu:</t>
  </si>
  <si>
    <t>áno</t>
  </si>
  <si>
    <t>nie</t>
  </si>
  <si>
    <t>Hlavná aktivita projektu</t>
  </si>
  <si>
    <t>930 - Rezerva na nepredvídané výdavky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</si>
  <si>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</si>
  <si>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</si>
  <si>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</si>
  <si>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</si>
  <si>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</si>
  <si>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</si>
  <si>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</si>
  <si>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</si>
  <si>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</si>
  <si>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</si>
  <si>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Nepriame výdavky deklarované na základe paušálnej sadzby</t>
  </si>
  <si>
    <t>%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</si>
  <si>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</si>
  <si>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</si>
  <si>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</si>
  <si>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</si>
  <si>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</si>
  <si>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Podporné aktivity projektu</t>
  </si>
  <si>
    <t>907 - Paušálna sadzba na nepriame výdavky podľa článku 54 písm. a) NSU</t>
  </si>
  <si>
    <t>Hodnota za peniaze</t>
  </si>
  <si>
    <t>Poznámka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</si>
  <si>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</si>
  <si>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</si>
  <si>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</si>
  <si>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</si>
  <si>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</si>
  <si>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kúpna zmluva na kúpu nehnuteľnosti, resp. zmluva o budúcej kúpnej zmluve a znalecký posudok, pri rešpektovaní percentuálneho limitu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</si>
  <si>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</si>
  <si>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</si>
  <si>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</si>
  <si>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</si>
  <si>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Jednotková cena bez DPH
(EUR)</t>
  </si>
  <si>
    <t>Názov žiadateľa</t>
  </si>
  <si>
    <t>Názov projektu</t>
  </si>
  <si>
    <t>Žiadateľ je zdaniteľná osoba v rozsahu projektu</t>
  </si>
  <si>
    <t>Uveďťe názov projektu v súlade s formulárom ŽoNFP.</t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</si>
  <si>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</t>
  </si>
  <si>
    <t>Jednotková cena bez DPH (EUR)</t>
  </si>
  <si>
    <t>Uveďťe názov žiadateľa v súlade s formulárom ŽoNFP.</t>
  </si>
  <si>
    <t>Tabuľka uvádza výsledok prieskumu trhu, t. j. konečnú cenu za predmet zákazky/časti zákazky.</t>
  </si>
  <si>
    <r>
      <t xml:space="preserve">SPOLU podporné aktivity projektu </t>
    </r>
    <r>
      <rPr>
        <i/>
        <sz val="12"/>
        <rFont val="Calibri"/>
        <family val="2"/>
        <charset val="238"/>
        <scheme val="minor"/>
      </rPr>
      <t>(celkové oprávnené nepriame výdavky projektu)</t>
    </r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</si>
  <si>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prieskumu trhu, uveďte všeobecné pomenovanie zákazky, resp. jej časti.
Výdavky uvádzajte na agregovanej úrovni, t. j. </t>
    </r>
    <r>
      <rPr>
        <u/>
        <sz val="12"/>
        <rFont val="Calibri"/>
        <family val="2"/>
        <charset val="238"/>
        <scheme val="minor"/>
      </rPr>
      <t>neuvádzajte</t>
    </r>
    <r>
      <rPr>
        <sz val="12"/>
        <rFont val="Calibri"/>
        <family val="2"/>
        <charset val="238"/>
        <scheme val="minor"/>
      </rPr>
      <t xml:space="preserve"> výdavky na úrovni podpoložiek ale výdavky po jednotlivých zákazkach,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</si>
  <si>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počet jednotiek pre všetky oprávnené výdavky každej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HAP.</t>
    </r>
  </si>
  <si>
    <r>
      <t xml:space="preserve">Uveďte jednotkovú cenu výdavku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prieskumu trhu, uveďte priemernú cenu bez DPH, určenú ako </t>
    </r>
    <r>
      <rPr>
        <u/>
        <sz val="12"/>
        <rFont val="Calibri"/>
        <family val="2"/>
        <charset val="238"/>
        <scheme val="minor"/>
      </rPr>
      <t>aritmetický priemer</t>
    </r>
    <r>
      <rPr>
        <sz val="12"/>
        <rFont val="Calibri"/>
        <family val="2"/>
        <charset val="238"/>
        <scheme val="minor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Calibri"/>
        <family val="2"/>
        <charset val="238"/>
        <scheme val="minor"/>
      </rPr>
      <t>percentuálnym limitom</t>
    </r>
    <r>
      <rPr>
        <sz val="12"/>
        <rFont val="Calibri"/>
        <family val="2"/>
        <charset val="238"/>
        <scheme val="minor"/>
      </rPr>
      <t>, potom výšku výdavku uveďte maximálne do výšky upravenej takýmto limitom.</t>
    </r>
    <r>
      <rPr>
        <sz val="12"/>
        <color rgb="FF7030A0"/>
        <rFont val="Arial Narrow"/>
        <family val="2"/>
        <charset val="238"/>
      </rPr>
      <t/>
    </r>
  </si>
  <si>
    <r>
      <t xml:space="preserve">Uveďte nevyhnutné informácie potrebné pre bližší popis výdavku z hľadiska jeho </t>
    </r>
    <r>
      <rPr>
        <u/>
        <sz val="12"/>
        <rFont val="Calibri"/>
        <family val="2"/>
        <charset val="238"/>
        <scheme val="minor"/>
      </rPr>
      <t>predmetnu, resp. rozsahu</t>
    </r>
    <r>
      <rPr>
        <sz val="12"/>
        <rFont val="Calibri"/>
        <family val="2"/>
        <charset val="238"/>
        <scheme val="minor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vzhľadom na špecifiká výdavku možné použiť, popíšte vybraný </t>
    </r>
    <r>
      <rPr>
        <u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 xml:space="preserve"> stanovenia výšky výdavku, zdôvodnite výber </t>
    </r>
    <r>
      <rPr>
        <u/>
        <sz val="12"/>
        <rFont val="Calibri"/>
        <family val="2"/>
        <charset val="238"/>
        <scheme val="minor"/>
      </rPr>
      <t>iného spôsobu</t>
    </r>
    <r>
      <rPr>
        <sz val="12"/>
        <rFont val="Calibri"/>
        <family val="2"/>
        <charset val="238"/>
        <scheme val="minor"/>
      </rPr>
      <t xml:space="preserve"> stanovenia výšky výdavku a uveďte výpočet výšky výdavku;
- oprávnený výdavok tvorí len časť zákazky, resp. iného rozsiahlejšieho predmetu, bližšie popíšte vymedzenie oprávneného výdavku voči celku (zákazke), vrátane výpočtu výšky výdavku z celku;
- je predmetom ŽoNFP nákup pozemku, uveďte identifikáciu nehnuteľnosti minimálne v rozsahu číslo parcely, príslušný register (C/E) a katastrálne územie.</t>
    </r>
  </si>
  <si>
    <r>
      <t xml:space="preserve">SPOLU za projekt </t>
    </r>
    <r>
      <rPr>
        <i/>
        <sz val="12"/>
        <rFont val="Calibri"/>
        <family val="2"/>
        <charset val="238"/>
        <scheme val="minor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</si>
  <si>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s DPH</t>
    </r>
    <r>
      <rPr>
        <sz val="12"/>
        <rFont val="Calibri"/>
        <family val="2"/>
        <charset val="238"/>
        <scheme val="minor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</si>
  <si>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2"/>
        <rFont val="Calibri"/>
        <family val="2"/>
        <charset val="238"/>
        <scheme val="minor"/>
      </rPr>
      <t>sa predkladajú</t>
    </r>
    <r>
      <rPr>
        <sz val="12"/>
        <rFont val="Calibri"/>
        <family val="2"/>
        <charset val="238"/>
        <scheme val="minor"/>
      </rPr>
      <t xml:space="preserve"> spolu s touto prílohou ŽoNFP.</t>
    </r>
    <r>
      <rPr>
        <b/>
        <sz val="12"/>
        <rFont val="Calibri"/>
        <family val="2"/>
        <charset val="238"/>
        <scheme val="minor"/>
      </rPr>
      <t xml:space="preserve"> V prípade, ak sa preukáže, že žiadateľ uviedol v Podrobnom rozpočte projektu sumu, ktorá </t>
    </r>
    <r>
      <rPr>
        <b/>
        <u/>
        <sz val="12"/>
        <rFont val="Calibri"/>
        <family val="2"/>
        <charset val="238"/>
        <scheme val="minor"/>
      </rPr>
      <t>nie je</t>
    </r>
    <r>
      <rPr>
        <b/>
        <sz val="12"/>
        <rFont val="Calibri"/>
        <family val="2"/>
        <charset val="238"/>
        <scheme val="minor"/>
      </rPr>
      <t xml:space="preserve"> podložená relevantnou dokumentáciou </t>
    </r>
    <r>
      <rPr>
        <sz val="12"/>
        <rFont val="Calibri"/>
        <family val="2"/>
        <charset val="238"/>
        <scheme val="minor"/>
      </rPr>
      <t>(okrem prípadov, kedy žiadateľ nie je povinný stanoviť výšku výdavkov na základe konkrétnej dokumentácie uvedenej vyššie),</t>
    </r>
    <r>
      <rPr>
        <b/>
        <sz val="12"/>
        <rFont val="Calibri"/>
        <family val="2"/>
        <charset val="238"/>
        <scheme val="minor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2"/>
        <rFont val="Calibri"/>
        <family val="2"/>
        <charset val="238"/>
        <scheme val="minor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vykonania svojho vlastného prieskumu trhu alebo odborného posúdenia).</t>
    </r>
  </si>
  <si>
    <t xml:space="preserve"> </t>
  </si>
  <si>
    <t>Názov žiadateľa/partnera:</t>
  </si>
  <si>
    <t>Názov položky/skupiny výdavku v rozpočte projektu, ku ktorej sa preiskum trhu vzťahuje:</t>
  </si>
  <si>
    <t xml:space="preserve">Názov predmetu zákazky: </t>
  </si>
  <si>
    <t xml:space="preserve">Opis predmetu zákazky a parametre*: </t>
  </si>
  <si>
    <t>Dátum zaslania „Výzvy na predloženie cenovej ponuky“/vyhľadávania cien:</t>
  </si>
  <si>
    <t>P.č.</t>
  </si>
  <si>
    <t>bez DPH</t>
  </si>
  <si>
    <t>s DPH</t>
  </si>
  <si>
    <t>1.</t>
  </si>
  <si>
    <t>2.</t>
  </si>
  <si>
    <t>3.</t>
  </si>
  <si>
    <t>Cena s DPH:</t>
  </si>
  <si>
    <t>Spôsob vyhodnotenia:</t>
  </si>
  <si>
    <t>Zdôvodnenie/komentár k vykonanému prieskumu trhu:</t>
  </si>
  <si>
    <t>Dátum vyhodnotenia:</t>
  </si>
  <si>
    <t>Zoznam príloh:</t>
  </si>
  <si>
    <t>4</t>
  </si>
  <si>
    <t>Zodpovedná osoba žiadateľa zabezpečujúca predmetný prieskum:</t>
  </si>
  <si>
    <t>V ............................ dňa ...................</t>
  </si>
  <si>
    <t>........................................................................</t>
  </si>
  <si>
    <t>titul, meno, priezvisko</t>
  </si>
  <si>
    <t>SPOLU hlavná aktivita projektu</t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</si>
  <si>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2"/>
        <rFont val="Calibri"/>
        <family val="2"/>
        <charset val="238"/>
        <scheme val="minor"/>
      </rPr>
      <t>Vyplňte iba bielo podfarbené polia/bunky</t>
    </r>
    <r>
      <rPr>
        <sz val="12"/>
        <rFont val="Calibri"/>
        <family val="2"/>
        <charset val="238"/>
        <scheme val="minor"/>
      </rPr>
      <t xml:space="preserve"> a pre každý oprávnený výdavok uveďte, resp. z roletového menu vyberte, príslušné požadované údaje.</t>
    </r>
  </si>
  <si>
    <r>
      <t xml:space="preserve">DPH je oprávneným výdavkom v prípade, ak žiadateľ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zdaniteľnou osobou v rozsahu projektu.
Výška oprávneného výdavku bez/s DPH </t>
    </r>
    <r>
      <rPr>
        <u/>
        <sz val="12"/>
        <rFont val="Calibri"/>
        <family val="2"/>
        <charset val="238"/>
        <scheme val="minor"/>
      </rPr>
      <t>sa vypočíta automaticky</t>
    </r>
    <r>
      <rPr>
        <sz val="12"/>
        <rFont val="Calibri"/>
        <family val="2"/>
        <charset val="238"/>
        <scheme val="minor"/>
      </rPr>
      <t xml:space="preserve"> (po zadaní údajov do stĺpca "Počet jednotiek" a "Jednotková cena bez DPH"). Výdavky v stĺpci G sa navyšujú o hodnotu DPH taktiež </t>
    </r>
    <r>
      <rPr>
        <u/>
        <sz val="12"/>
        <rFont val="Calibri"/>
        <family val="2"/>
        <charset val="238"/>
        <scheme val="minor"/>
      </rPr>
      <t>automaticky</t>
    </r>
    <r>
      <rPr>
        <sz val="12"/>
        <rFont val="Calibri"/>
        <family val="2"/>
        <charset val="238"/>
        <scheme val="minor"/>
      </rPr>
      <t xml:space="preserve">.
V prípade špecifických výdavkov, na ktoré sa DPH </t>
    </r>
    <r>
      <rPr>
        <u/>
        <sz val="12"/>
        <rFont val="Calibri"/>
        <family val="2"/>
        <charset val="238"/>
        <scheme val="minor"/>
      </rPr>
      <t>nevzťahuje</t>
    </r>
    <r>
      <rPr>
        <sz val="12"/>
        <rFont val="Calibri"/>
        <family val="2"/>
        <charset val="238"/>
        <scheme val="minor"/>
      </rPr>
      <t xml:space="preserve"> (nepodliehajú DPH), je žiadateľ </t>
    </r>
    <r>
      <rPr>
        <u/>
        <sz val="12"/>
        <rFont val="Calibri"/>
        <family val="2"/>
        <charset val="238"/>
        <scheme val="minor"/>
      </rPr>
      <t>povinný</t>
    </r>
    <r>
      <rPr>
        <sz val="12"/>
        <rFont val="Calibri"/>
        <family val="2"/>
        <charset val="238"/>
        <scheme val="minor"/>
      </rPr>
      <t xml:space="preserve"> upraviť vzorec uvedený v stĺpci G tak, aby hodnota v stĺpci G bola rovnaká ako hodnota v stĺpci F (napr. G17=F17).
V prípade, ak úspešný uchádzač z procesu VO/obstarávania (dodávateľ stavebných prác/tovarov, resp. poskytovateľ služby)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platiteľ DPH, žiadateľ uvedie v stĺpci G rovnakú hodnotu, ako v stĺpci F.</t>
    </r>
  </si>
  <si>
    <r>
      <rPr>
        <u/>
        <sz val="12"/>
        <rFont val="Calibri"/>
        <family val="2"/>
        <charset val="238"/>
        <scheme val="minor"/>
      </rPr>
      <t>Podrobne zdôvodnite</t>
    </r>
    <r>
      <rPr>
        <sz val="12"/>
        <rFont val="Calibri"/>
        <family val="2"/>
        <charset val="238"/>
        <scheme val="minor"/>
      </rPr>
      <t xml:space="preserve"> potrebu žiadaného výdavku z hľadiska vášho aktuálneho vybavenia (existujúcich vlastných</t>
    </r>
    <r>
      <rPr>
        <b/>
        <sz val="12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technických kapacít) a dosiahnutia stanovených cieľov projektu. Nevyhnutnosť príslušného výdavku pre realizáciu HAP bude predmetom posúdenia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2"/>
        <rFont val="Calibri"/>
        <family val="2"/>
        <charset val="238"/>
        <scheme val="minor"/>
      </rPr>
      <t>nebude</t>
    </r>
    <r>
      <rPr>
        <sz val="12"/>
        <rFont val="Calibri"/>
        <family val="2"/>
        <charset val="238"/>
        <scheme val="minor"/>
      </rPr>
      <t xml:space="preserve"> v procese posúdenia ŽoNFP akceptované.
</t>
    </r>
    <r>
      <rPr>
        <b/>
        <sz val="12"/>
        <rFont val="Calibri"/>
        <family val="2"/>
        <charset val="238"/>
        <scheme val="minor"/>
      </rPr>
      <t>Upozorňujeme, že výdavky, ktoré nie sú nevyhnutné pre realizáciu a dosiahnutie cieľov projektu, sú neoprávnené. Neoprávnené sú aj výdavky, ktoré sú zo strany žiadateľa nedostatočne odôvodnené.</t>
    </r>
  </si>
  <si>
    <t>Sumarizačná tabuľka prieskumu:</t>
  </si>
  <si>
    <t>Uviesť názov žiadateľa alebo partnera.</t>
  </si>
  <si>
    <t>Žiadateľ uvedie všetky projekty, ktorých sa prieskum trhu týka.</t>
  </si>
  <si>
    <t xml:space="preserve">Uviesť v súlade s rozpočtom projektu. 
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</si>
  <si>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 xml:space="preserve">Opis predmetu zákazky a parametre: </t>
  </si>
  <si>
    <t>Cena:</t>
  </si>
  <si>
    <t>Spôsob vykonania prieskumu:</t>
  </si>
  <si>
    <t>Poznámka:</t>
  </si>
  <si>
    <t>Prieskum sa spravidla realizuje prostredníctvom získania/identifikácie aspoň 3 ponúk od potenciálnych dodávateľov na predmet zákazky tovaru, práce alebo služby s cieľom zistenia aktuálnych cenových úrovní. Poskytovateľ je oprávnený v prípade, že na úrovni žiadateľa nie je možné získať/identifikovať minimálne 3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</si>
  <si>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Cena</t>
  </si>
  <si>
    <t>Spôsob vykonania prieskumu</t>
  </si>
  <si>
    <t xml:space="preserve">Potenciálny dodávateľ              (Identifikačné údaje)
             </t>
  </si>
  <si>
    <t>Aritmetický priemer :</t>
  </si>
  <si>
    <t>Dátum predloženia/ získania údaju</t>
  </si>
  <si>
    <t>Záznam z prieskumu trhu</t>
  </si>
  <si>
    <t>Záznam z prieskumu trhu č.</t>
  </si>
  <si>
    <t xml:space="preserve">Názov predmetu zákazky/časti zákazky: </t>
  </si>
  <si>
    <t>Žiadateľ vypĺňa iba bielo podfarbené polia/bunky.
Záznam z prieskumu trhu sa vypracúva samostatne za každú zákazku.
V prípade, ak je zákazka rozdelená na časti, žiadateľ predkladá len jeden Záznam o vykonaní prieskumu trhu, pričom rozdelenie zákazy na časti zohľadní.</t>
  </si>
  <si>
    <t xml:space="preserve">Hlavné charakteristiky požadovaného tovaru/práce/služby podľa „Výzvy na predloženie cenovej ponuky“ (napr. parametre, kvantita, termín dodania a pod.) V prípade rozsiahlejšieho opisu uveďte informáciu, kde sa podrobný opis nachádza (napr. dopyt, ktorý bol zaslaný potenciálnym uchádzačom) a tento priložte k tomuto záznamu. </t>
  </si>
  <si>
    <t xml:space="preserve">Uveďte všeobecné pomenovanie predmetu zákazky v súlade s vyhláseným, resp. plánovaným VO/obstarávaním. 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</si>
  <si>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Z roletového menu vyberte príslušný spôsob vyhodnotenia prieskumu trhu.</t>
  </si>
  <si>
    <t>Aritmetický priemer</t>
  </si>
  <si>
    <t>Výška aritmetického priemeru všetkých cenových ponúk.</t>
  </si>
  <si>
    <t>Žiadateľ uvedie akékoľvek relevantné informácie, napr. odkaz na internetovú stránku.</t>
  </si>
  <si>
    <t>Vyhodnotenie prieskumu trhu:</t>
  </si>
  <si>
    <t>Inštrukcie k vypneniu prílohy k ŽoNFP - Záznam z prieskumu trhu</t>
  </si>
  <si>
    <r>
      <t xml:space="preserve">Žiadaťeľ uvedie zoznam všetrkých relevantných príloh (t.j. dokumentácie, ktorá súvisí s vykonaným PTC, napr. výzvy na predloženie ponúk, prijaté ponuky, podporná dokumentácia, ďalšia komunikácia s oslovenými), ktoré súvisia s vykonaným prieskumom trhových cien.
Žiadateľ </t>
    </r>
    <r>
      <rPr>
        <b/>
        <sz val="12"/>
        <color rgb="FF000000"/>
        <rFont val="Calibri"/>
        <family val="2"/>
        <charset val="238"/>
        <scheme val="minor"/>
      </rPr>
      <t>nepredkladá</t>
    </r>
    <r>
      <rPr>
        <sz val="12"/>
        <color indexed="8"/>
        <rFont val="Calibri"/>
        <family val="2"/>
        <charset val="238"/>
        <scheme val="minor"/>
      </rPr>
      <t xml:space="preserve"> poskytovateľovi kompletnú dokumentáciu k vykonanému prieskumu trhu spolu so Záznamom o vykonaní prieskumu trhu (napr. záznam komunikácie s potenciálnym dodávateľom, cenové ponuky a pod.), avšak je povinný ju uchovávať u seba a v prípade požiadavky poskytovateľa je povinný kedykoľvek v priebehu konania o ŽoNFP alebo v etape realizácie projektu predložiť kompletnú dokumentáciu k vykonanému prieskumu trhu.</t>
    </r>
  </si>
  <si>
    <t xml:space="preserve">Relevantné iba v prípade vykonania prieskumu poštou, faxom alebo e-mailom. „Výzvu“ je potrebné zaslať všetkým osloveným subjektom súčasne. </t>
  </si>
  <si>
    <t xml:space="preserve">Uveďte cenu za fuknčný celok z cenovej ponuky, a to v hodnote základu dane, t. j. bez dane z pridanej hodnoty. Cenu uvádzajte s presnosťou na dve desatinné miesta.
Ak oslovený dodávateľ nie je platca DPH, uvádza  v poli "cena bez DPH" a v poli "cena s DPH" rovnakú sumu.V tomto prípade je žiadateľ povinný upraviť vzorec tak, aby hodnota v stĺpci s DPH bola rovnaká ako hodnota v stĺpci bez DPH .
Poskytovateľ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Poskytovateľom na základe ním vykonaného prieskumu trhu, považuje tieto výdavky za nehospodárne, a teda neoprávnené, t. j. maximálna výška oprávnených výdavkov jednotkových cien žiadateľa/prijímateľa je výška oprávnených výdavkov stanovená poskytovateľom na základe ním vykonaného prieskumu trhu. 
V prípade cenovej ponuky v cudzej mene sa používa kurz NBS platní v deň realizovania prieskumu. </t>
  </si>
  <si>
    <r>
      <t xml:space="preserve">Vypočítaná výška Hodnoty za peniaze </t>
    </r>
    <r>
      <rPr>
        <sz val="12"/>
        <color theme="1"/>
        <rFont val="Calibri"/>
        <family val="2"/>
        <charset val="238"/>
        <scheme val="minor"/>
      </rPr>
      <t>(EUR/km)</t>
    </r>
  </si>
  <si>
    <t>Celkové oprávnené výdavky hlavných aktivít projektu bez DPH (EUR)</t>
  </si>
  <si>
    <t xml:space="preserve">Cieľová hodnota - počet km
</t>
  </si>
  <si>
    <t>1. Výpočet výšky Hodnoty za peniaze</t>
  </si>
  <si>
    <r>
      <t xml:space="preserve">Na základe „Výzvy na predloženie cenovej ponuky“ - faxom, emailom alebo poštou; alebo
prieskum ponúk na verejne dostupných intrenenových stránkach, údaje o cenách zákaziek zverejnených na elektronickom trhovisku, katalógový prieskum, aktuálne cenníky a katalógy firiem, resp. iných propagačných materiálov; identifikácie zmlúv na rovnaký alebo porovnateľný predmet zmluvy v Centrálnom registri zmlúv; tovarov, prác a služieb v programovom období 2014-2020 po zohľadnení aktuálneho cenového vývoja.
</t>
    </r>
    <r>
      <rPr>
        <b/>
        <sz val="12"/>
        <color rgb="FF000000"/>
        <rFont val="Calibri"/>
        <family val="2"/>
        <charset val="238"/>
        <scheme val="minor"/>
      </rPr>
      <t>Telefonický prieskum nie je považovaný za relevantný.</t>
    </r>
  </si>
  <si>
    <t xml:space="preserve">Potenciálny dodávateľ                          </t>
  </si>
  <si>
    <t>Žiadateľ uvedie Identifikačné údaje oslovených dodávateľov (obchodné meno, adresa sídla/miesta podnikania, webové sídlo, kontaktná osoba (ak je relevantné)) resp. uvedie číslo Zmluvy v Centrálnom registri zmlúv.</t>
  </si>
  <si>
    <t>Dátum predloženia ponuky od osloveného dodávateľa resp. vykonanie prieskumu na internete, v Centrálnom registri zmlúv.</t>
  </si>
  <si>
    <r>
      <t xml:space="preserve">Z roletového menu vyberte príslušný spôsob stanovenia výšky výdavku v súlade s nižšie uvedenými inštrukciami.
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Ak VO/obstarávanie na predmet zákazky </t>
    </r>
    <r>
      <rPr>
        <u/>
        <sz val="12"/>
        <rFont val="Calibri"/>
        <family val="2"/>
        <charset val="238"/>
        <scheme val="minor"/>
      </rPr>
      <t>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žiadateľ vyberie možnosť </t>
    </r>
    <r>
      <rPr>
        <b/>
        <sz val="12"/>
        <rFont val="Calibri"/>
        <family val="2"/>
        <charset val="238"/>
        <scheme val="minor"/>
      </rPr>
      <t>zmluva s úspešným uchádzačom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 
2.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2"/>
        <rFont val="Calibri"/>
        <family val="2"/>
        <charset val="238"/>
        <scheme val="minor"/>
      </rPr>
      <t>cenová ponuka/návrh zmluvy úspešného uchádzača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
3.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podľa bodu 1., ani vyhodnotené podľa bodu 2., žiadateľ vyberie možnosť </t>
    </r>
    <r>
      <rPr>
        <b/>
        <sz val="12"/>
        <rFont val="Calibri"/>
        <family val="2"/>
        <charset val="238"/>
        <scheme val="minor"/>
      </rPr>
      <t>prieskum trhu</t>
    </r>
    <r>
      <rPr>
        <sz val="12"/>
        <rFont val="Calibri"/>
        <family val="2"/>
        <charset val="238"/>
        <scheme val="minor"/>
      </rPr>
      <t xml:space="preserve"> a spolu s touto prílohou ŽoNFP predloží poskytovateľovi Záznam o vykonaní prieskumu trhu (MS Excel).
4. Ak ide o výdavky na stavebné práce a/alebo stavebné tovary, resp. výdavky súvisiace s funkciou stavby a žiadateľ </t>
    </r>
    <r>
      <rPr>
        <u/>
        <sz val="12"/>
        <rFont val="Calibri"/>
        <family val="2"/>
        <charset val="238"/>
        <scheme val="minor"/>
      </rPr>
      <t>nestanovuje</t>
    </r>
    <r>
      <rPr>
        <sz val="12"/>
        <rFont val="Calibri"/>
        <family val="2"/>
        <charset val="238"/>
        <scheme val="minor"/>
      </rPr>
      <t xml:space="preserve"> výšku týchto výdavkov spôsobom uvedeným v 1. alebo 2. bode vyššie, žiadateľ vyberie možnosť </t>
    </r>
    <r>
      <rPr>
        <b/>
        <sz val="12"/>
        <rFont val="Calibri"/>
        <family val="2"/>
        <charset val="238"/>
        <scheme val="minor"/>
      </rPr>
      <t>stavebný rozpočet/rozpočet vypracovaný oprávnenou osobou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stavebný rozpočet/rozpočet vypracovaný oprávnenou osobou (na úrovni výkazu výmer) v MS Excel </t>
    </r>
    <r>
      <rPr>
        <u/>
        <sz val="12"/>
        <rFont val="Calibri"/>
        <family val="2"/>
        <charset val="238"/>
        <scheme val="minor"/>
      </rPr>
      <t>a zároveň</t>
    </r>
    <r>
      <rPr>
        <sz val="12"/>
        <rFont val="Calibri"/>
        <family val="2"/>
        <charset val="238"/>
        <scheme val="minor"/>
      </rPr>
      <t xml:space="preserve"> aj jeho sken potvrdený podpisom a pečiatkou oprávnenej osoby.
5. V prípade výdavkov "stavebný dozor" a "odborný autorský dohľad"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 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nie 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V prípade nákupu nehnuteľnosti (pozemku/stavby) a </t>
    </r>
    <r>
      <rPr>
        <u/>
        <sz val="12"/>
        <rFont val="Calibri"/>
        <family val="2"/>
        <charset val="238"/>
        <scheme val="minor"/>
      </rPr>
      <t>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>kúpna zmluva na kúpu nehnuteľnosti, resp. zmluva o budúcej kúpnej zmluve a znalecký posudok, pri rešpektovaní percentuálneho limitu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2"/>
        <rFont val="Calibri"/>
        <family val="2"/>
        <charset val="238"/>
        <scheme val="minor"/>
      </rPr>
      <t>neexistencie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 xml:space="preserve">znalecký posudok, pri rešpektovaní percentuálneho limitu </t>
    </r>
    <r>
      <rPr>
        <sz val="12"/>
        <rFont val="Calibri"/>
        <family val="2"/>
        <charset val="238"/>
        <scheme val="minor"/>
      </rPr>
      <t xml:space="preserve">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</t>
    </r>
    <r>
      <rPr>
        <b/>
        <sz val="12"/>
        <rFont val="Calibri"/>
        <family val="2"/>
        <charset val="238"/>
        <scheme val="minor"/>
      </rPr>
      <t xml:space="preserve">V prípade výdavkov, ktorých výšku </t>
    </r>
    <r>
      <rPr>
        <b/>
        <u/>
        <sz val="12"/>
        <rFont val="Calibri"/>
        <family val="2"/>
        <charset val="238"/>
        <scheme val="minor"/>
      </rPr>
      <t>nemožno</t>
    </r>
    <r>
      <rPr>
        <b/>
        <sz val="12"/>
        <rFont val="Calibri"/>
        <family val="2"/>
        <charset val="238"/>
        <scheme val="minor"/>
      </rPr>
      <t xml:space="preserve"> stanoviť</t>
    </r>
    <r>
      <rPr>
        <sz val="12"/>
        <rFont val="Calibri"/>
        <family val="2"/>
        <charset val="238"/>
        <scheme val="minor"/>
      </rPr>
      <t xml:space="preserve"> žiadnym z vyššie uvedených spôsobov, žiadateľ vyberie možnosť </t>
    </r>
    <r>
      <rPr>
        <b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>, ktorý následne bližšie špecifikuje a zdôvodní v stĺpci "Vecný popis výdavku".</t>
    </r>
  </si>
  <si>
    <t>Percentuálny limit[1]</t>
  </si>
  <si>
    <t>od</t>
  </si>
  <si>
    <t>do</t>
  </si>
  <si>
    <t>[1] Limit z celkových priamych oprávnených výdavkov od vyhlásenia výzvy (s DPH).</t>
  </si>
  <si>
    <t>a viac</t>
  </si>
  <si>
    <r>
      <t xml:space="preserve">SPOLU za projekt </t>
    </r>
    <r>
      <rPr>
        <i/>
        <sz val="13"/>
        <rFont val="Calibri"/>
        <family val="2"/>
        <charset val="238"/>
        <scheme val="minor"/>
      </rPr>
      <t>(celkové oprávnené výdavky projektu - COV)</t>
    </r>
  </si>
  <si>
    <r>
      <t>Daň z pridanej hodnoty (DPH) je oprávneným výdavkom v prípade, ak žiadateľ nie je zdaniteľnou osobou podľa § 3 ods. 4 zákona o DPH v súvislosti s projektom, resp. užívaním výsledku projektu. Z roletového menu vyberte možnosť: áno/nie.</t>
    </r>
    <r>
      <rPr>
        <b/>
        <sz val="12"/>
        <rFont val="Calibri"/>
        <family val="2"/>
        <charset val="238"/>
        <scheme val="minor"/>
      </rPr>
      <t xml:space="preserve"> Z roletového menu vyberte možnosť: áno/nie.</t>
    </r>
  </si>
  <si>
    <r>
      <t xml:space="preserve">Hlavné aktivity projektu (HAP), oprávnené v rámci tejto výzvy, sú preddefinované. </t>
    </r>
    <r>
      <rPr>
        <b/>
        <sz val="12"/>
        <rFont val="Calibri"/>
        <family val="2"/>
        <charset val="238"/>
        <scheme val="minor"/>
      </rPr>
      <t>Z roletového menu vyberte názov hlavnej aktivity.</t>
    </r>
    <r>
      <rPr>
        <sz val="12"/>
        <rFont val="Calibri"/>
        <family val="2"/>
        <charset val="238"/>
        <scheme val="minor"/>
      </rPr>
      <t xml:space="preserve">
Uveďte oprávnené výdavky k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HAP, ktorú budete v rámci projektu realizovať. V prípade, ak niektorú z preddefinovaných HAP </t>
    </r>
    <r>
      <rPr>
        <u/>
        <sz val="12"/>
        <rFont val="Calibri"/>
        <family val="2"/>
        <charset val="238"/>
        <scheme val="minor"/>
      </rPr>
      <t>nebudete</t>
    </r>
    <r>
      <rPr>
        <sz val="12"/>
        <rFont val="Calibri"/>
        <family val="2"/>
        <charset val="238"/>
        <scheme val="minor"/>
      </rPr>
      <t xml:space="preserve"> realizovať, potom údaje do príslušnej tabuľky </t>
    </r>
    <r>
      <rPr>
        <u/>
        <sz val="12"/>
        <rFont val="Calibri"/>
        <family val="2"/>
        <charset val="238"/>
        <scheme val="minor"/>
      </rPr>
      <t>nevypĺňajte</t>
    </r>
    <r>
      <rPr>
        <sz val="12"/>
        <rFont val="Calibri"/>
        <family val="2"/>
        <charset val="238"/>
        <scheme val="minor"/>
      </rPr>
      <t>.</t>
    </r>
  </si>
  <si>
    <r>
      <rPr>
        <b/>
        <sz val="12"/>
        <rFont val="Calibri"/>
        <family val="2"/>
        <charset val="238"/>
        <scheme val="minor"/>
      </rPr>
      <t>Z roletového menu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vyberte príslušnú skupinu oprávnených výdavkov</t>
    </r>
    <r>
      <rPr>
        <sz val="12"/>
        <rFont val="Calibri"/>
        <family val="2"/>
        <charset val="238"/>
        <scheme val="minor"/>
      </rPr>
      <t xml:space="preserve"> v súlade s prílohou č. 4 výzvy - Oprávnenosť výdavkov.</t>
    </r>
  </si>
  <si>
    <t>3.2.4.1 Výstavba a modernizácia miestnych komunikácií</t>
  </si>
  <si>
    <t>Príloha č. 11C ŽoNFP - Podrobný rozpočet projektu</t>
  </si>
  <si>
    <t>021 Stavby</t>
  </si>
  <si>
    <t xml:space="preserve">029 - ostatný dlhodobý majetok </t>
  </si>
  <si>
    <t>Príloha č. 11C ŽoNFP - Hodnota za peniaze</t>
  </si>
  <si>
    <t xml:space="preserve">PSKPO141 Dĺžka novovybudovaných miestnych komunikácií </t>
  </si>
  <si>
    <t xml:space="preserve">Súhrnná Cieľová hodnota - počet km
</t>
  </si>
  <si>
    <t>PSKPO142 Dĺžka modernizovaných miestnych komunikácií.</t>
  </si>
  <si>
    <t>Paušálna sadzba na nepriame výdavky vo výške 1-7 % oprávnených priamych výdavkov</t>
  </si>
  <si>
    <t>Paušálna sadzba na nepriame výdavky (v %)</t>
  </si>
  <si>
    <t>Celkové priame oprávnené výdavky (EUR bez DPH)</t>
  </si>
  <si>
    <r>
      <rPr>
        <sz val="12"/>
        <color theme="1"/>
        <rFont val="Calibri"/>
        <family val="2"/>
        <charset val="238"/>
        <scheme val="minor"/>
      </rPr>
      <t xml:space="preserve">Žiadateľ v tomto pracovnom hárku uvedie údaje na výpočet miery príspevku projektu k príslušnému špecifickému cieľu/opatreniu  prostredníctvom princípu Hodnota za peniaze. Toto výberové kritérium sa uplatní samostatne na každý zoznam ŽoNFP iba v prípade, ak bude disponibilná alokácia na špecifický cieľ/opatrenie/hodnotiacu oblasť vo výzve nižšia ako súhrnná výška NFP za všetky úspešné ŽoNFP, t.j. ktoré splnili vylučujúce kritériá. Aplikáciou tohto kritéria bude vytvorené jednoznačné poradie v rámci skupiny vybraných žiadostí o NFP, ktoré sa ocitli na hranici disponibilnej alokácie.
</t>
    </r>
    <r>
      <rPr>
        <b/>
        <sz val="12"/>
        <color theme="1"/>
        <rFont val="Calibri"/>
        <family val="2"/>
        <charset val="238"/>
        <scheme val="minor"/>
      </rPr>
      <t>Výpočet hodnoty za peniaze</t>
    </r>
    <r>
      <rPr>
        <sz val="12"/>
        <color theme="1"/>
        <rFont val="Calibri"/>
        <family val="2"/>
        <charset val="238"/>
        <scheme val="minor"/>
      </rPr>
      <t xml:space="preserve"> 
Hodnota za peniaze predstavuje podiel celkových oprávnených výdavkov hlavných aktivít projektu (HAP) v sume vyjadrenej bez DPH (bez neoprávnených výdavkov stanovených v konaní o žiadosti o NF) a deklarovanej cieľovej hodnoty vybraného ukazovateľa, ktorá sa má realizáciou projektu dosiahnuť.
</t>
    </r>
    <r>
      <rPr>
        <b/>
        <sz val="12"/>
        <color theme="1"/>
        <rFont val="Calibri"/>
        <family val="2"/>
        <charset val="238"/>
        <scheme val="minor"/>
      </rPr>
      <t>Spôsob výpočtu:
HzP= COV HAP/cieľová hodnota ukazovateľa.</t>
    </r>
    <r>
      <rPr>
        <sz val="12"/>
        <color theme="1"/>
        <rFont val="Calibri"/>
        <family val="2"/>
        <charset val="238"/>
        <scheme val="minor"/>
      </rPr>
      <t xml:space="preserve">
Do výpočtu hodnoty za peniaze pre HAP vstupuje hodnota vybraného ukazovateľa:</t>
    </r>
    <r>
      <rPr>
        <b/>
        <sz val="12"/>
        <color theme="1"/>
        <rFont val="Calibri"/>
        <family val="2"/>
        <charset val="238"/>
        <scheme val="minor"/>
      </rPr>
      <t xml:space="preserve"> PSKPRCO46  Dĺžka rekonštruovaných alebo modernizovaných ciest – mimo TEN-T alebo PSKPO141 Dĺžka novovybudovaných miestnych komunikácií  alebo PSKPO142 Dĺžka modernizovaných miestnych komunikácií.  Žiadateľ si vyberie ukazovateľ podľa typu aktivity projektu v zmysle Prílohy č. 5 výzvy. </t>
    </r>
    <r>
      <rPr>
        <b/>
        <sz val="12"/>
        <color rgb="FFFF0000"/>
        <rFont val="Calibri"/>
        <family val="2"/>
        <charset val="238"/>
        <scheme val="minor"/>
      </rPr>
      <t xml:space="preserve">V prípade, že žiadateľ realizuje v jednej ŽoNFP rekonštrukciu a modernizáciu ciest a aj novú cestu resp. chodník, do cieľovej hodnoty za peniaze uvedie hodnoty za každý relevantný ukazovateľ, pričom do výpočtu HzP sa automaticky započíta Súhrnná cieľová hodnota.
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>Poskytovateľ aplikuje výberové kritériá a určí konečné poradie predložených ŽoNFP v k</t>
    </r>
    <r>
      <rPr>
        <sz val="12"/>
        <color theme="1"/>
        <rFont val="Calibri"/>
        <family val="2"/>
        <charset val="238"/>
        <scheme val="minor"/>
      </rPr>
      <t>aždom hodnotiacom</t>
    </r>
    <r>
      <rPr>
        <sz val="12"/>
        <rFont val="Calibri"/>
        <family val="2"/>
        <charset val="238"/>
        <scheme val="minor"/>
      </rPr>
      <t xml:space="preserve"> kole. Poradie sa určuje na základe pravidiel uvedených v prílohe č. 8 výzvy - Kritériá pre výber projektov.
V prípade identifikácie </t>
    </r>
    <r>
      <rPr>
        <u/>
        <sz val="12"/>
        <rFont val="Calibri"/>
        <family val="2"/>
        <charset val="238"/>
        <scheme val="minor"/>
      </rPr>
      <t>neoprávnených výdavkov</t>
    </r>
    <r>
      <rPr>
        <sz val="12"/>
        <rFont val="Calibri"/>
        <family val="2"/>
        <charset val="238"/>
        <scheme val="minor"/>
      </rPr>
      <t xml:space="preserve"> projektu (z titulu vecnej neoprávnenosti, neúčelnosti a pod.) sa v procese posudzovania ŽoNFP vý</t>
    </r>
    <r>
      <rPr>
        <sz val="12"/>
        <color theme="1"/>
        <rFont val="Calibri"/>
        <family val="2"/>
        <charset val="238"/>
        <scheme val="minor"/>
      </rPr>
      <t xml:space="preserve">ška celkových žiadaných </t>
    </r>
    <r>
      <rPr>
        <sz val="12"/>
        <rFont val="Calibri"/>
        <family val="2"/>
        <charset val="238"/>
        <scheme val="minor"/>
      </rPr>
      <t xml:space="preserve">výdavkov projektu adekvátne zníži, pričom </t>
    </r>
    <r>
      <rPr>
        <sz val="12"/>
        <color theme="1"/>
        <rFont val="Calibri"/>
        <family val="2"/>
        <charset val="238"/>
        <scheme val="minor"/>
      </rPr>
      <t>môže dôjsť aj k úprave cieľovej hodnoty ukazovateľov.</t>
    </r>
  </si>
  <si>
    <t xml:space="preserve">PSKPRCO46 Dĺžka rekonštruovaných alebo modernizovaných ciest – mimo TEN-T </t>
  </si>
  <si>
    <r>
      <t xml:space="preserve">SPOLU hlavné aktivity projektu </t>
    </r>
    <r>
      <rPr>
        <i/>
        <sz val="12"/>
        <rFont val="Calibri"/>
        <family val="2"/>
        <charset val="238"/>
        <scheme val="minor"/>
      </rPr>
      <t>(celkové oprávnené priame výdavky projektu)</t>
    </r>
  </si>
  <si>
    <t>Kód výzvy: PSK-UV-007-2024-DV-EFRR</t>
  </si>
  <si>
    <t>SPOLU celkové oprávnené priame výdavky projektu (základňa pre výpočet nepriamych výdavkov)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</si>
</sst>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_-* #,##0.00\ _€_-;\-* #,##0.00\ _€_-;_-* &quot;-&quot;??\ _€_-;_-@_-"/>
  </numFmts>
  <fonts count="4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2"/>
      <color rgb="FF7030A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b/>
      <sz val="2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0"/>
      <color theme="1"/>
      <name val="Aptos Display"/>
      <family val="2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4" fillId="0" borderId="0"/>
    <xf numFmtId="0" fontId="27" fillId="0" borderId="0"/>
    <xf numFmtId="0" fontId="33" fillId="0" borderId="0" applyNumberFormat="0" applyFill="0" applyBorder="0" applyAlignment="0" applyProtection="0"/>
    <xf numFmtId="43" fontId="38" fillId="0" borderId="0" applyFont="0" applyFill="0" applyBorder="0" applyAlignment="0" applyProtection="0"/>
    <xf numFmtId="9" fontId="38" fillId="0" borderId="0" applyFont="0" applyFill="0" applyBorder="0" applyAlignment="0" applyProtection="0"/>
  </cellStyleXfs>
  <cellXfs count="247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Protection="1"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9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5" xfId="0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4" fontId="14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 shrinkToFi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 shrinkToFi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left" vertical="center"/>
    </xf>
    <xf numFmtId="0" fontId="0" fillId="3" borderId="3" xfId="0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5" fillId="0" borderId="1" xfId="0" applyFont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/>
    </xf>
    <xf numFmtId="0" fontId="13" fillId="4" borderId="1" xfId="0" applyFont="1" applyFill="1" applyBorder="1" applyAlignment="1">
      <alignment horizontal="left" vertical="center" wrapText="1"/>
    </xf>
    <xf numFmtId="0" fontId="13" fillId="5" borderId="1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2" fontId="14" fillId="0" borderId="26" xfId="1" applyNumberFormat="1" applyFont="1" applyBorder="1"/>
    <xf numFmtId="2" fontId="14" fillId="0" borderId="25" xfId="1" applyNumberFormat="1" applyFont="1" applyBorder="1"/>
    <xf numFmtId="2" fontId="14" fillId="0" borderId="9" xfId="1" applyNumberFormat="1" applyFont="1" applyBorder="1"/>
    <xf numFmtId="0" fontId="14" fillId="0" borderId="0" xfId="1" applyFont="1"/>
    <xf numFmtId="2" fontId="14" fillId="0" borderId="27" xfId="1" applyNumberFormat="1" applyFont="1" applyBorder="1"/>
    <xf numFmtId="2" fontId="14" fillId="0" borderId="0" xfId="1" applyNumberFormat="1" applyFont="1" applyAlignment="1">
      <alignment horizontal="center"/>
    </xf>
    <xf numFmtId="2" fontId="14" fillId="0" borderId="23" xfId="1" applyNumberFormat="1" applyFont="1" applyBorder="1"/>
    <xf numFmtId="0" fontId="14" fillId="0" borderId="27" xfId="1" applyFont="1" applyBorder="1"/>
    <xf numFmtId="0" fontId="14" fillId="0" borderId="23" xfId="1" applyFont="1" applyBorder="1"/>
    <xf numFmtId="0" fontId="14" fillId="0" borderId="27" xfId="1" applyFont="1" applyBorder="1" applyAlignment="1">
      <alignment vertical="center"/>
    </xf>
    <xf numFmtId="0" fontId="14" fillId="0" borderId="0" xfId="1" applyFont="1" applyAlignment="1">
      <alignment vertical="center"/>
    </xf>
    <xf numFmtId="0" fontId="20" fillId="0" borderId="1" xfId="1" applyFont="1" applyBorder="1" applyAlignment="1">
      <alignment horizontal="center" vertical="center"/>
    </xf>
    <xf numFmtId="2" fontId="20" fillId="0" borderId="1" xfId="1" applyNumberFormat="1" applyFont="1" applyBorder="1" applyAlignment="1">
      <alignment horizontal="center" vertical="center"/>
    </xf>
    <xf numFmtId="0" fontId="20" fillId="0" borderId="1" xfId="1" applyFont="1" applyBorder="1" applyAlignment="1" applyProtection="1">
      <alignment horizontal="center" vertical="center" wrapText="1"/>
      <protection locked="0"/>
    </xf>
    <xf numFmtId="0" fontId="20" fillId="0" borderId="13" xfId="1" applyFont="1" applyBorder="1" applyAlignment="1" applyProtection="1">
      <alignment horizontal="left" vertical="center" wrapText="1"/>
      <protection locked="0"/>
    </xf>
    <xf numFmtId="0" fontId="20" fillId="0" borderId="0" xfId="1" applyFont="1" applyAlignment="1">
      <alignment vertical="center"/>
    </xf>
    <xf numFmtId="0" fontId="20" fillId="0" borderId="0" xfId="1" applyFont="1"/>
    <xf numFmtId="0" fontId="20" fillId="0" borderId="23" xfId="1" applyFont="1" applyBorder="1"/>
    <xf numFmtId="0" fontId="20" fillId="0" borderId="0" xfId="0" applyFont="1" applyAlignment="1">
      <alignment horizontal="left" vertical="center" wrapText="1"/>
    </xf>
    <xf numFmtId="0" fontId="20" fillId="0" borderId="0" xfId="1" applyFont="1" applyProtection="1">
      <protection locked="0"/>
    </xf>
    <xf numFmtId="0" fontId="15" fillId="4" borderId="6" xfId="1" applyFont="1" applyFill="1" applyBorder="1" applyAlignment="1">
      <alignment horizontal="center"/>
    </xf>
    <xf numFmtId="2" fontId="20" fillId="0" borderId="1" xfId="1" applyNumberFormat="1" applyFont="1" applyBorder="1" applyAlignment="1" applyProtection="1">
      <alignment horizontal="right" vertical="center" wrapText="1"/>
      <protection locked="0"/>
    </xf>
    <xf numFmtId="0" fontId="19" fillId="7" borderId="0" xfId="0" applyFont="1" applyFill="1"/>
    <xf numFmtId="0" fontId="0" fillId="7" borderId="0" xfId="0" applyFill="1"/>
    <xf numFmtId="0" fontId="14" fillId="7" borderId="0" xfId="1" applyFont="1" applyFill="1"/>
    <xf numFmtId="0" fontId="15" fillId="4" borderId="1" xfId="0" applyFont="1" applyFill="1" applyBorder="1" applyAlignment="1" applyProtection="1">
      <alignment horizontal="left" vertical="center"/>
      <protection hidden="1"/>
    </xf>
    <xf numFmtId="0" fontId="32" fillId="0" borderId="0" xfId="0" applyFont="1" applyProtection="1">
      <protection hidden="1"/>
    </xf>
    <xf numFmtId="0" fontId="32" fillId="0" borderId="0" xfId="0" applyFont="1" applyAlignment="1" applyProtection="1">
      <alignment horizontal="center"/>
      <protection hidden="1"/>
    </xf>
    <xf numFmtId="3" fontId="2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25" fillId="0" borderId="0" xfId="0" applyFont="1"/>
    <xf numFmtId="0" fontId="28" fillId="0" borderId="0" xfId="2" applyFont="1" applyAlignment="1">
      <alignment horizontal="left" vertical="center" wrapText="1"/>
    </xf>
    <xf numFmtId="0" fontId="35" fillId="9" borderId="31" xfId="0" applyFont="1" applyFill="1" applyBorder="1" applyAlignment="1">
      <alignment horizontal="center" vertical="center" wrapText="1"/>
    </xf>
    <xf numFmtId="0" fontId="35" fillId="9" borderId="32" xfId="0" applyFont="1" applyFill="1" applyBorder="1" applyAlignment="1">
      <alignment horizontal="center" vertical="center" wrapText="1"/>
    </xf>
    <xf numFmtId="0" fontId="25" fillId="8" borderId="31" xfId="0" applyFont="1" applyFill="1" applyBorder="1" applyAlignment="1">
      <alignment horizontal="center" vertical="center" wrapText="1"/>
    </xf>
    <xf numFmtId="4" fontId="25" fillId="8" borderId="32" xfId="0" applyNumberFormat="1" applyFont="1" applyFill="1" applyBorder="1" applyAlignment="1">
      <alignment horizontal="center" vertical="center" wrapText="1"/>
    </xf>
    <xf numFmtId="0" fontId="25" fillId="8" borderId="32" xfId="0" applyFont="1" applyFill="1" applyBorder="1" applyAlignment="1">
      <alignment horizontal="center" vertical="center" wrapText="1"/>
    </xf>
    <xf numFmtId="0" fontId="34" fillId="0" borderId="0" xfId="3" applyFont="1" applyAlignment="1">
      <alignment vertical="center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0" fontId="36" fillId="0" borderId="0" xfId="0" applyFont="1"/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>
      <alignment wrapText="1"/>
    </xf>
    <xf numFmtId="4" fontId="14" fillId="3" borderId="1" xfId="0" applyNumberFormat="1" applyFont="1" applyFill="1" applyBorder="1" applyAlignment="1" applyProtection="1">
      <alignment horizontal="right" vertical="center" wrapText="1"/>
      <protection hidden="1"/>
    </xf>
    <xf numFmtId="4" fontId="14" fillId="3" borderId="4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6" xfId="0" applyNumberFormat="1" applyFont="1" applyFill="1" applyBorder="1" applyAlignment="1" applyProtection="1">
      <alignment horizontal="right" vertical="center" wrapText="1"/>
      <protection hidden="1"/>
    </xf>
    <xf numFmtId="2" fontId="20" fillId="7" borderId="1" xfId="1" applyNumberFormat="1" applyFont="1" applyFill="1" applyBorder="1" applyAlignment="1" applyProtection="1">
      <alignment horizontal="right" vertical="center"/>
      <protection hidden="1"/>
    </xf>
    <xf numFmtId="164" fontId="15" fillId="4" borderId="1" xfId="1" applyNumberFormat="1" applyFont="1" applyFill="1" applyBorder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0" fillId="3" borderId="0" xfId="0" applyFill="1"/>
    <xf numFmtId="3" fontId="20" fillId="2" borderId="1" xfId="0" applyNumberFormat="1" applyFont="1" applyFill="1" applyBorder="1" applyAlignment="1" applyProtection="1">
      <alignment horizontal="left" vertical="center"/>
      <protection hidden="1"/>
    </xf>
    <xf numFmtId="0" fontId="34" fillId="9" borderId="32" xfId="3" applyFont="1" applyFill="1" applyBorder="1" applyAlignment="1">
      <alignment horizontal="center" vertical="center" wrapText="1"/>
    </xf>
    <xf numFmtId="4" fontId="15" fillId="4" borderId="29" xfId="0" applyNumberFormat="1" applyFont="1" applyFill="1" applyBorder="1" applyAlignment="1" applyProtection="1">
      <alignment horizontal="right" vertical="center" wrapText="1"/>
      <protection hidden="1"/>
    </xf>
    <xf numFmtId="0" fontId="15" fillId="0" borderId="33" xfId="0" applyFont="1" applyBorder="1" applyAlignment="1" applyProtection="1">
      <alignment horizontal="left" vertical="center" wrapText="1"/>
      <protection locked="0"/>
    </xf>
    <xf numFmtId="0" fontId="15" fillId="0" borderId="34" xfId="0" applyFont="1" applyBorder="1" applyAlignment="1" applyProtection="1">
      <alignment horizontal="left" vertical="center" wrapText="1"/>
      <protection locked="0"/>
    </xf>
    <xf numFmtId="4" fontId="15" fillId="0" borderId="34" xfId="0" applyNumberFormat="1" applyFont="1" applyBorder="1" applyAlignment="1" applyProtection="1">
      <alignment horizontal="right" vertical="center" wrapText="1"/>
      <protection locked="0"/>
    </xf>
    <xf numFmtId="4" fontId="15" fillId="0" borderId="32" xfId="0" applyNumberFormat="1" applyFont="1" applyBorder="1" applyAlignment="1" applyProtection="1">
      <alignment horizontal="right" vertical="center" wrapText="1"/>
      <protection locked="0"/>
    </xf>
    <xf numFmtId="9" fontId="25" fillId="8" borderId="32" xfId="5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4" fillId="0" borderId="0" xfId="3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4" fontId="25" fillId="0" borderId="0" xfId="0" applyNumberFormat="1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34" fillId="0" borderId="0" xfId="3" applyFont="1" applyFill="1" applyBorder="1" applyAlignment="1">
      <alignment vertical="center" wrapText="1"/>
    </xf>
    <xf numFmtId="0" fontId="29" fillId="0" borderId="0" xfId="0" applyFont="1" applyAlignment="1">
      <alignment vertical="center" wrapText="1"/>
    </xf>
    <xf numFmtId="43" fontId="2" fillId="0" borderId="1" xfId="4" applyFont="1" applyBorder="1" applyAlignment="1">
      <alignment horizontal="left" vertical="center"/>
    </xf>
    <xf numFmtId="165" fontId="6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5" fontId="39" fillId="0" borderId="1" xfId="0" applyNumberFormat="1" applyFont="1" applyBorder="1" applyAlignment="1">
      <alignment horizontal="center" vertical="center"/>
    </xf>
    <xf numFmtId="4" fontId="12" fillId="4" borderId="18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29" xfId="0" applyNumberFormat="1" applyFont="1" applyFill="1" applyBorder="1" applyAlignment="1" applyProtection="1">
      <alignment horizontal="right" vertical="center" wrapText="1"/>
      <protection hidden="1"/>
    </xf>
    <xf numFmtId="4" fontId="12" fillId="11" borderId="16" xfId="0" applyNumberFormat="1" applyFont="1" applyFill="1" applyBorder="1" applyAlignment="1" applyProtection="1">
      <alignment horizontal="right" vertical="center" wrapText="1"/>
      <protection hidden="1"/>
    </xf>
    <xf numFmtId="4" fontId="16" fillId="4" borderId="16" xfId="0" applyNumberFormat="1" applyFont="1" applyFill="1" applyBorder="1" applyAlignment="1" applyProtection="1">
      <alignment horizontal="right" vertical="center" wrapText="1"/>
      <protection hidden="1"/>
    </xf>
    <xf numFmtId="4" fontId="15" fillId="10" borderId="16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26" fillId="9" borderId="26" xfId="0" applyFont="1" applyFill="1" applyBorder="1" applyAlignment="1">
      <alignment horizontal="center" vertical="center" wrapText="1"/>
    </xf>
    <xf numFmtId="0" fontId="26" fillId="9" borderId="9" xfId="0" applyFont="1" applyFill="1" applyBorder="1" applyAlignment="1">
      <alignment horizontal="center" vertical="center" wrapText="1"/>
    </xf>
    <xf numFmtId="0" fontId="34" fillId="9" borderId="29" xfId="3" applyFont="1" applyFill="1" applyBorder="1" applyAlignment="1">
      <alignment horizontal="center" vertical="center" wrapText="1"/>
    </xf>
    <xf numFmtId="0" fontId="34" fillId="9" borderId="30" xfId="3" applyFont="1" applyFill="1" applyBorder="1" applyAlignment="1">
      <alignment horizontal="center" vertical="center" wrapText="1"/>
    </xf>
    <xf numFmtId="0" fontId="34" fillId="9" borderId="31" xfId="3" applyFont="1" applyFill="1" applyBorder="1" applyAlignment="1">
      <alignment horizontal="center" vertical="center" wrapText="1"/>
    </xf>
    <xf numFmtId="0" fontId="29" fillId="9" borderId="33" xfId="0" applyFont="1" applyFill="1" applyBorder="1" applyAlignment="1">
      <alignment horizontal="center" vertical="center" wrapText="1"/>
    </xf>
    <xf numFmtId="0" fontId="29" fillId="9" borderId="32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left" vertical="center"/>
    </xf>
    <xf numFmtId="0" fontId="13" fillId="5" borderId="12" xfId="0" applyFont="1" applyFill="1" applyBorder="1" applyAlignment="1">
      <alignment horizontal="left" vertical="center"/>
    </xf>
    <xf numFmtId="0" fontId="13" fillId="5" borderId="10" xfId="0" applyFont="1" applyFill="1" applyBorder="1" applyAlignment="1">
      <alignment horizontal="left" vertical="center"/>
    </xf>
    <xf numFmtId="0" fontId="12" fillId="6" borderId="13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20" fillId="0" borderId="21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12" fillId="6" borderId="6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left" vertical="center" wrapText="1"/>
    </xf>
    <xf numFmtId="0" fontId="15" fillId="4" borderId="7" xfId="0" applyFont="1" applyFill="1" applyBorder="1" applyAlignment="1" applyProtection="1">
      <alignment horizontal="left" vertical="center" wrapText="1"/>
      <protection locked="0"/>
    </xf>
    <xf numFmtId="0" fontId="15" fillId="4" borderId="8" xfId="0" applyFont="1" applyFill="1" applyBorder="1" applyAlignment="1" applyProtection="1">
      <alignment horizontal="left" vertical="center" wrapText="1"/>
      <protection locked="0"/>
    </xf>
    <xf numFmtId="0" fontId="15" fillId="4" borderId="15" xfId="0" applyFont="1" applyFill="1" applyBorder="1" applyAlignment="1" applyProtection="1">
      <alignment horizontal="left" vertical="center" wrapText="1"/>
      <protection locked="0"/>
    </xf>
    <xf numFmtId="49" fontId="20" fillId="0" borderId="1" xfId="0" applyNumberFormat="1" applyFont="1" applyBorder="1" applyAlignment="1">
      <alignment horizontal="left" vertical="center" wrapText="1"/>
    </xf>
    <xf numFmtId="0" fontId="15" fillId="4" borderId="17" xfId="0" applyFont="1" applyFill="1" applyBorder="1" applyAlignment="1" applyProtection="1">
      <alignment horizontal="left" vertical="center" wrapText="1"/>
      <protection locked="0"/>
    </xf>
    <xf numFmtId="0" fontId="15" fillId="10" borderId="18" xfId="0" applyFont="1" applyFill="1" applyBorder="1" applyAlignment="1" applyProtection="1">
      <alignment horizontal="left" vertical="center" wrapText="1"/>
      <protection locked="0"/>
    </xf>
    <xf numFmtId="0" fontId="15" fillId="10" borderId="42" xfId="0" applyFont="1" applyFill="1" applyBorder="1" applyAlignment="1" applyProtection="1">
      <alignment horizontal="left" vertical="center" wrapText="1"/>
      <protection locked="0"/>
    </xf>
    <xf numFmtId="0" fontId="15" fillId="10" borderId="24" xfId="0" applyFont="1" applyFill="1" applyBorder="1" applyAlignment="1" applyProtection="1">
      <alignment horizontal="left" vertical="center" wrapText="1"/>
      <protection locked="0"/>
    </xf>
    <xf numFmtId="0" fontId="16" fillId="4" borderId="18" xfId="0" applyFont="1" applyFill="1" applyBorder="1" applyAlignment="1" applyProtection="1">
      <alignment horizontal="left" vertical="center" wrapText="1"/>
      <protection locked="0"/>
    </xf>
    <xf numFmtId="0" fontId="16" fillId="4" borderId="42" xfId="0" applyFont="1" applyFill="1" applyBorder="1" applyAlignment="1" applyProtection="1">
      <alignment horizontal="left" vertical="center" wrapText="1"/>
      <protection locked="0"/>
    </xf>
    <xf numFmtId="0" fontId="15" fillId="11" borderId="7" xfId="0" applyFont="1" applyFill="1" applyBorder="1" applyAlignment="1" applyProtection="1">
      <alignment horizontal="left" vertical="center" wrapText="1"/>
      <protection locked="0"/>
    </xf>
    <xf numFmtId="0" fontId="15" fillId="11" borderId="8" xfId="0" applyFont="1" applyFill="1" applyBorder="1" applyAlignment="1" applyProtection="1">
      <alignment horizontal="left" vertical="center" wrapText="1"/>
      <protection locked="0"/>
    </xf>
    <xf numFmtId="0" fontId="15" fillId="11" borderId="17" xfId="0" applyFont="1" applyFill="1" applyBorder="1" applyAlignment="1" applyProtection="1">
      <alignment horizontal="left" vertical="center" wrapText="1"/>
      <protection locked="0"/>
    </xf>
    <xf numFmtId="0" fontId="12" fillId="6" borderId="35" xfId="0" applyFont="1" applyFill="1" applyBorder="1" applyAlignment="1">
      <alignment horizontal="center" vertical="center" wrapText="1"/>
    </xf>
    <xf numFmtId="0" fontId="12" fillId="6" borderId="36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12" fillId="6" borderId="28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4" fontId="14" fillId="4" borderId="39" xfId="0" applyNumberFormat="1" applyFont="1" applyFill="1" applyBorder="1" applyAlignment="1" applyProtection="1">
      <alignment horizontal="center" vertical="center" wrapText="1"/>
      <protection hidden="1"/>
    </xf>
    <xf numFmtId="4" fontId="14" fillId="4" borderId="40" xfId="0" applyNumberFormat="1" applyFont="1" applyFill="1" applyBorder="1" applyAlignment="1" applyProtection="1">
      <alignment horizontal="center" vertical="center" wrapText="1"/>
      <protection hidden="1"/>
    </xf>
    <xf numFmtId="4" fontId="14" fillId="4" borderId="41" xfId="0" applyNumberFormat="1" applyFont="1" applyFill="1" applyBorder="1" applyAlignment="1" applyProtection="1">
      <alignment horizontal="center" vertical="center" wrapText="1"/>
      <protection hidden="1"/>
    </xf>
    <xf numFmtId="0" fontId="15" fillId="4" borderId="18" xfId="0" applyFont="1" applyFill="1" applyBorder="1" applyAlignment="1" applyProtection="1">
      <alignment horizontal="left" vertical="center" wrapText="1"/>
      <protection locked="0"/>
    </xf>
    <xf numFmtId="0" fontId="15" fillId="4" borderId="42" xfId="0" applyFont="1" applyFill="1" applyBorder="1" applyAlignment="1" applyProtection="1">
      <alignment horizontal="left" vertical="center" wrapText="1"/>
      <protection locked="0"/>
    </xf>
    <xf numFmtId="0" fontId="15" fillId="4" borderId="24" xfId="0" applyFont="1" applyFill="1" applyBorder="1" applyAlignment="1" applyProtection="1">
      <alignment horizontal="left" vertical="center" wrapText="1"/>
      <protection locked="0"/>
    </xf>
    <xf numFmtId="3" fontId="26" fillId="7" borderId="1" xfId="0" applyNumberFormat="1" applyFont="1" applyFill="1" applyBorder="1" applyAlignment="1" applyProtection="1">
      <alignment horizontal="left" vertical="center" wrapText="1"/>
      <protection hidden="1"/>
    </xf>
    <xf numFmtId="4" fontId="15" fillId="7" borderId="1" xfId="0" applyNumberFormat="1" applyFont="1" applyFill="1" applyBorder="1" applyAlignment="1" applyProtection="1">
      <alignment horizontal="center" vertical="center" wrapText="1"/>
      <protection hidden="1"/>
    </xf>
    <xf numFmtId="3" fontId="20" fillId="7" borderId="1" xfId="0" applyNumberFormat="1" applyFont="1" applyFill="1" applyBorder="1" applyAlignment="1" applyProtection="1">
      <alignment horizontal="left" vertical="center" wrapText="1"/>
      <protection hidden="1"/>
    </xf>
    <xf numFmtId="4" fontId="20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2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6" fillId="4" borderId="1" xfId="0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20" fillId="0" borderId="1" xfId="0" applyFont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 applyProtection="1">
      <alignment horizontal="left" vertical="center" wrapText="1"/>
      <protection hidden="1"/>
    </xf>
    <xf numFmtId="0" fontId="20" fillId="0" borderId="1" xfId="1" applyFont="1" applyBorder="1" applyAlignment="1" applyProtection="1">
      <alignment vertical="center" wrapText="1"/>
      <protection locked="0"/>
    </xf>
    <xf numFmtId="0" fontId="20" fillId="0" borderId="20" xfId="1" applyFont="1" applyBorder="1" applyAlignment="1" applyProtection="1">
      <alignment vertical="center" wrapText="1"/>
      <protection locked="0"/>
    </xf>
    <xf numFmtId="0" fontId="20" fillId="0" borderId="21" xfId="1" applyFont="1" applyBorder="1" applyAlignment="1" applyProtection="1">
      <alignment vertical="center" wrapText="1"/>
      <protection locked="0"/>
    </xf>
    <xf numFmtId="0" fontId="15" fillId="4" borderId="1" xfId="1" applyFont="1" applyFill="1" applyBorder="1" applyAlignment="1">
      <alignment horizontal="center" vertical="center"/>
    </xf>
    <xf numFmtId="0" fontId="15" fillId="4" borderId="1" xfId="1" applyFont="1" applyFill="1" applyBorder="1" applyAlignment="1">
      <alignment horizontal="center" vertical="center" wrapText="1"/>
    </xf>
    <xf numFmtId="0" fontId="15" fillId="4" borderId="6" xfId="1" applyFont="1" applyFill="1" applyBorder="1" applyAlignment="1">
      <alignment horizontal="center" vertical="center" wrapText="1"/>
    </xf>
    <xf numFmtId="0" fontId="15" fillId="4" borderId="19" xfId="1" applyFont="1" applyFill="1" applyBorder="1" applyAlignment="1">
      <alignment horizontal="center" vertical="center" wrapText="1"/>
    </xf>
    <xf numFmtId="0" fontId="20" fillId="0" borderId="20" xfId="1" applyFont="1" applyBorder="1" applyAlignment="1" applyProtection="1">
      <alignment vertical="center" wrapText="1" shrinkToFit="1"/>
      <protection locked="0"/>
    </xf>
    <xf numFmtId="0" fontId="20" fillId="0" borderId="21" xfId="1" applyFont="1" applyBorder="1" applyAlignment="1" applyProtection="1">
      <alignment vertical="center" wrapText="1" shrinkToFit="1"/>
      <protection locked="0"/>
    </xf>
    <xf numFmtId="0" fontId="20" fillId="0" borderId="22" xfId="1" applyFont="1" applyBorder="1" applyAlignment="1" applyProtection="1">
      <alignment vertical="center" wrapText="1" shrinkToFit="1"/>
      <protection locked="0"/>
    </xf>
    <xf numFmtId="0" fontId="28" fillId="0" borderId="1" xfId="2" applyFont="1" applyBorder="1" applyAlignment="1">
      <alignment horizontal="left" vertical="center" wrapText="1"/>
    </xf>
    <xf numFmtId="0" fontId="0" fillId="0" borderId="1" xfId="0" applyBorder="1"/>
    <xf numFmtId="0" fontId="15" fillId="4" borderId="1" xfId="1" applyFont="1" applyFill="1" applyBorder="1" applyAlignment="1">
      <alignment horizontal="left" vertical="center"/>
    </xf>
    <xf numFmtId="164" fontId="15" fillId="0" borderId="20" xfId="1" applyNumberFormat="1" applyFont="1" applyBorder="1" applyAlignment="1" applyProtection="1">
      <alignment horizontal="center"/>
      <protection hidden="1"/>
    </xf>
    <xf numFmtId="0" fontId="15" fillId="0" borderId="21" xfId="1" applyFont="1" applyBorder="1" applyAlignment="1" applyProtection="1">
      <alignment horizontal="center"/>
      <protection hidden="1"/>
    </xf>
    <xf numFmtId="0" fontId="15" fillId="0" borderId="22" xfId="1" applyFont="1" applyBorder="1" applyAlignment="1" applyProtection="1">
      <alignment horizontal="center"/>
      <protection hidden="1"/>
    </xf>
    <xf numFmtId="0" fontId="15" fillId="4" borderId="20" xfId="1" applyFont="1" applyFill="1" applyBorder="1"/>
    <xf numFmtId="0" fontId="25" fillId="4" borderId="21" xfId="0" applyFont="1" applyFill="1" applyBorder="1"/>
    <xf numFmtId="0" fontId="25" fillId="4" borderId="22" xfId="0" applyFont="1" applyFill="1" applyBorder="1"/>
    <xf numFmtId="0" fontId="15" fillId="4" borderId="1" xfId="1" applyFont="1" applyFill="1" applyBorder="1" applyAlignment="1">
      <alignment horizontal="center"/>
    </xf>
    <xf numFmtId="0" fontId="23" fillId="4" borderId="1" xfId="0" applyFont="1" applyFill="1" applyBorder="1" applyAlignment="1">
      <alignment horizontal="center"/>
    </xf>
    <xf numFmtId="0" fontId="20" fillId="0" borderId="20" xfId="1" applyFont="1" applyBorder="1"/>
    <xf numFmtId="0" fontId="25" fillId="0" borderId="21" xfId="0" applyFont="1" applyBorder="1"/>
    <xf numFmtId="0" fontId="25" fillId="0" borderId="22" xfId="0" applyFont="1" applyBorder="1"/>
    <xf numFmtId="0" fontId="20" fillId="0" borderId="0" xfId="1" applyFont="1" applyAlignment="1">
      <alignment horizontal="center"/>
    </xf>
    <xf numFmtId="2" fontId="30" fillId="0" borderId="0" xfId="1" applyNumberFormat="1" applyFont="1" applyAlignment="1">
      <alignment horizontal="center"/>
    </xf>
    <xf numFmtId="0" fontId="31" fillId="0" borderId="0" xfId="0" applyFont="1" applyAlignment="1">
      <alignment horizontal="center"/>
    </xf>
    <xf numFmtId="0" fontId="31" fillId="0" borderId="23" xfId="0" applyFont="1" applyBorder="1" applyAlignment="1">
      <alignment horizontal="center"/>
    </xf>
    <xf numFmtId="0" fontId="15" fillId="4" borderId="13" xfId="1" applyFont="1" applyFill="1" applyBorder="1" applyAlignment="1">
      <alignment horizontal="center" vertical="center"/>
    </xf>
    <xf numFmtId="2" fontId="15" fillId="4" borderId="20" xfId="1" applyNumberFormat="1" applyFont="1" applyFill="1" applyBorder="1" applyAlignment="1">
      <alignment horizontal="center" vertical="center"/>
    </xf>
    <xf numFmtId="2" fontId="15" fillId="4" borderId="21" xfId="1" applyNumberFormat="1" applyFont="1" applyFill="1" applyBorder="1" applyAlignment="1">
      <alignment horizontal="center" vertical="center"/>
    </xf>
    <xf numFmtId="2" fontId="15" fillId="0" borderId="20" xfId="1" applyNumberFormat="1" applyFont="1" applyBorder="1" applyAlignment="1" applyProtection="1">
      <alignment horizontal="center" vertical="center" wrapText="1"/>
      <protection locked="0"/>
    </xf>
    <xf numFmtId="2" fontId="15" fillId="0" borderId="21" xfId="1" applyNumberFormat="1" applyFont="1" applyBorder="1" applyAlignment="1" applyProtection="1">
      <alignment horizontal="center" vertical="center" wrapText="1"/>
      <protection locked="0"/>
    </xf>
    <xf numFmtId="2" fontId="15" fillId="0" borderId="22" xfId="1" applyNumberFormat="1" applyFont="1" applyBorder="1" applyAlignment="1" applyProtection="1">
      <alignment horizontal="center" vertical="center" wrapText="1"/>
      <protection locked="0"/>
    </xf>
    <xf numFmtId="2" fontId="15" fillId="4" borderId="28" xfId="1" applyNumberFormat="1" applyFont="1" applyFill="1" applyBorder="1" applyAlignment="1">
      <alignment horizontal="center" vertical="center" wrapText="1"/>
    </xf>
    <xf numFmtId="2" fontId="15" fillId="4" borderId="2" xfId="1" applyNumberFormat="1" applyFont="1" applyFill="1" applyBorder="1" applyAlignment="1">
      <alignment horizontal="center" vertical="center" wrapText="1"/>
    </xf>
    <xf numFmtId="2" fontId="15" fillId="4" borderId="20" xfId="1" applyNumberFormat="1" applyFont="1" applyFill="1" applyBorder="1" applyAlignment="1">
      <alignment horizontal="left" vertical="center" wrapText="1"/>
    </xf>
    <xf numFmtId="2" fontId="15" fillId="4" borderId="22" xfId="1" applyNumberFormat="1" applyFont="1" applyFill="1" applyBorder="1" applyAlignment="1">
      <alignment horizontal="left" vertical="center" wrapText="1"/>
    </xf>
    <xf numFmtId="0" fontId="20" fillId="0" borderId="20" xfId="1" applyFont="1" applyBorder="1" applyAlignment="1" applyProtection="1">
      <alignment horizontal="center"/>
      <protection locked="0"/>
    </xf>
    <xf numFmtId="0" fontId="20" fillId="0" borderId="21" xfId="1" applyFont="1" applyBorder="1" applyAlignment="1" applyProtection="1">
      <alignment horizontal="center"/>
      <protection locked="0"/>
    </xf>
    <xf numFmtId="0" fontId="20" fillId="0" borderId="22" xfId="1" applyFont="1" applyBorder="1" applyAlignment="1" applyProtection="1">
      <alignment horizontal="center"/>
      <protection locked="0"/>
    </xf>
    <xf numFmtId="2" fontId="15" fillId="4" borderId="1" xfId="1" applyNumberFormat="1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20" fillId="0" borderId="1" xfId="1" applyFont="1" applyBorder="1" applyAlignment="1" applyProtection="1">
      <alignment horizontal="center" wrapText="1"/>
      <protection locked="0"/>
    </xf>
    <xf numFmtId="0" fontId="15" fillId="4" borderId="1" xfId="1" applyFont="1" applyFill="1" applyBorder="1" applyAlignment="1">
      <alignment horizontal="left" vertical="center" wrapText="1"/>
    </xf>
    <xf numFmtId="164" fontId="15" fillId="0" borderId="20" xfId="1" applyNumberFormat="1" applyFont="1" applyBorder="1" applyAlignment="1">
      <alignment horizontal="left"/>
    </xf>
    <xf numFmtId="0" fontId="15" fillId="0" borderId="21" xfId="1" applyFont="1" applyBorder="1" applyAlignment="1">
      <alignment horizontal="left"/>
    </xf>
    <xf numFmtId="0" fontId="15" fillId="0" borderId="22" xfId="1" applyFont="1" applyBorder="1" applyAlignment="1">
      <alignment horizontal="left"/>
    </xf>
    <xf numFmtId="0" fontId="15" fillId="7" borderId="1" xfId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left" vertical="center" wrapText="1"/>
    </xf>
    <xf numFmtId="2" fontId="15" fillId="7" borderId="1" xfId="1" applyNumberFormat="1" applyFont="1" applyFill="1" applyBorder="1" applyAlignment="1">
      <alignment horizontal="center" vertical="center" wrapText="1"/>
    </xf>
    <xf numFmtId="2" fontId="15" fillId="7" borderId="1" xfId="1" applyNumberFormat="1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horizontal="left" vertical="center" wrapText="1"/>
    </xf>
    <xf numFmtId="4" fontId="20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6">
    <cellStyle name="Čiarka" xfId="4" builtinId="3"/>
    <cellStyle name="Hypertextové prepojenie" xfId="3" builtinId="8"/>
    <cellStyle name="Normálna" xfId="0" builtinId="0"/>
    <cellStyle name="Normálne 2" xfId="1" xr:uid="{00000000-0005-0000-0000-000003000000}"/>
    <cellStyle name="Normálne 3" xfId="2" xr:uid="{00000000-0005-0000-0000-000004000000}"/>
    <cellStyle name="Percentá" xfId="5" builtinId="5"/>
  </cellStyles>
  <dxfs count="10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1</xdr:row>
      <xdr:rowOff>9525</xdr:rowOff>
    </xdr:from>
    <xdr:to>
      <xdr:col>8</xdr:col>
      <xdr:colOff>958400</xdr:colOff>
      <xdr:row>4</xdr:row>
      <xdr:rowOff>142875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03AD2CD2-6934-459D-ACD4-4BAF447A817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581275" y="200025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1266265</xdr:colOff>
      <xdr:row>0</xdr:row>
      <xdr:rowOff>56029</xdr:rowOff>
    </xdr:from>
    <xdr:to>
      <xdr:col>4</xdr:col>
      <xdr:colOff>328630</xdr:colOff>
      <xdr:row>3</xdr:row>
      <xdr:rowOff>124946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2830894-D17B-4842-B798-AABC69340AB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999815" y="56029"/>
          <a:ext cx="8558790" cy="68804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219075</xdr:rowOff>
    </xdr:from>
    <xdr:to>
      <xdr:col>9</xdr:col>
      <xdr:colOff>396425</xdr:colOff>
      <xdr:row>0</xdr:row>
      <xdr:rowOff>923925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ADB441C3-34C5-4A45-ADF7-5F28AD1A9C8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8575" y="219075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874505C\106_Priloha%20&#269;.%206%20ZoNFP_Podporn&#225;%20dokument&#225;cia%20k%20OV_U1_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radvlady-my.sharepoint.com/USVRK/SEP/SEP/1_V&#221;ZVY/10_DV_Integrovan&#225;%20v&#253;zva_60ka/00_Pr&#237;prava%20v&#253;zvy/Pr&#237;loha%201A_Formul&#225;r%20&#381;oNFP_voda,%20kan&#225;l/P6_ZoNFP_Rozpo&#269;et%20projekt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robný rozpočet projektu"/>
      <sheetName val="Prieskum trhu"/>
      <sheetName val="Benchmarky"/>
      <sheetName val="Value for Money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Fin.limit JPÚ"/>
      <sheetName val="Prieskum trhu"/>
      <sheetName val="Inštrukcia k prieskumu trhu"/>
      <sheetName val="výberové poli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27"/>
  <sheetViews>
    <sheetView tabSelected="1" topLeftCell="A34" zoomScaleNormal="100" zoomScaleSheetLayoutView="85" workbookViewId="0">
      <selection activeCell="G45" sqref="G45"/>
    </sheetView>
  </sheetViews>
  <sheetFormatPr defaultColWidth="9.140625" defaultRowHeight="16.5" x14ac:dyDescent="0.3"/>
  <cols>
    <col min="1" max="1" width="35.85546875" style="1" customWidth="1"/>
    <col min="2" max="2" width="24.140625" style="1" customWidth="1"/>
    <col min="3" max="3" width="11.5703125" style="2" customWidth="1"/>
    <col min="4" max="4" width="12.140625" style="12" customWidth="1"/>
    <col min="5" max="5" width="14.5703125" style="12" customWidth="1"/>
    <col min="6" max="7" width="15.7109375" style="12" customWidth="1"/>
    <col min="8" max="8" width="30.5703125" style="12" customWidth="1"/>
    <col min="9" max="9" width="19.7109375" style="12" bestFit="1" customWidth="1"/>
    <col min="10" max="10" width="34.5703125" style="1" bestFit="1" customWidth="1"/>
    <col min="11" max="11" width="10.85546875" style="3" hidden="1" customWidth="1"/>
    <col min="12" max="12" width="26" style="3" hidden="1" customWidth="1"/>
    <col min="13" max="13" width="13.140625" style="1" hidden="1" customWidth="1"/>
    <col min="14" max="14" width="9.140625" style="1" hidden="1" customWidth="1"/>
    <col min="15" max="15" width="11.85546875" style="1" hidden="1" customWidth="1"/>
    <col min="16" max="21" width="9.140625" style="1" hidden="1" customWidth="1"/>
    <col min="22" max="31" width="9.140625" style="1" customWidth="1"/>
    <col min="32" max="16384" width="9.140625" style="1"/>
  </cols>
  <sheetData>
    <row r="1" spans="1:12" ht="15" customHeight="1" x14ac:dyDescent="0.3">
      <c r="A1" s="151" t="s">
        <v>127</v>
      </c>
      <c r="B1" s="151"/>
      <c r="C1" s="151"/>
      <c r="D1" s="151"/>
      <c r="E1" s="151"/>
      <c r="F1" s="151"/>
      <c r="G1" s="151"/>
      <c r="H1" s="151"/>
      <c r="I1" s="151"/>
      <c r="J1" s="151"/>
      <c r="L1" s="4" t="s">
        <v>27</v>
      </c>
    </row>
    <row r="2" spans="1:12" ht="15" customHeight="1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L2" s="4" t="s">
        <v>28</v>
      </c>
    </row>
    <row r="3" spans="1:12" ht="15" customHeight="1" x14ac:dyDescent="0.3">
      <c r="A3" s="89" t="s">
        <v>140</v>
      </c>
      <c r="B3"/>
      <c r="C3" s="27"/>
      <c r="D3" s="28"/>
      <c r="E3" s="28"/>
      <c r="F3" s="28"/>
      <c r="G3" s="28"/>
      <c r="H3" s="28"/>
      <c r="I3" s="28"/>
      <c r="J3"/>
      <c r="L3" s="4" t="s">
        <v>29</v>
      </c>
    </row>
    <row r="4" spans="1:12" ht="15" customHeight="1" x14ac:dyDescent="0.3">
      <c r="A4"/>
      <c r="B4"/>
      <c r="C4" s="27"/>
      <c r="D4" s="28"/>
      <c r="E4" s="28"/>
      <c r="F4" s="28"/>
      <c r="G4" s="28"/>
      <c r="H4" s="28"/>
      <c r="I4" s="28"/>
      <c r="J4"/>
      <c r="L4" s="4" t="s">
        <v>30</v>
      </c>
    </row>
    <row r="5" spans="1:12" ht="15" customHeight="1" x14ac:dyDescent="0.35">
      <c r="A5" s="29"/>
      <c r="B5" s="29"/>
      <c r="C5" s="29"/>
      <c r="D5" s="29"/>
      <c r="E5" s="29"/>
      <c r="F5" s="29"/>
      <c r="G5" s="29"/>
      <c r="H5" s="29"/>
      <c r="I5" s="29"/>
      <c r="J5" s="29"/>
      <c r="L5" s="4" t="s">
        <v>31</v>
      </c>
    </row>
    <row r="6" spans="1:12" ht="15" customHeight="1" x14ac:dyDescent="0.35">
      <c r="A6" s="29"/>
      <c r="B6" s="29"/>
      <c r="C6" s="29"/>
      <c r="D6" s="29"/>
      <c r="E6" s="29"/>
      <c r="F6" s="29"/>
      <c r="G6" s="29"/>
      <c r="H6" s="29"/>
      <c r="I6" s="29"/>
      <c r="J6" s="29"/>
      <c r="L6" s="4" t="s">
        <v>32</v>
      </c>
    </row>
    <row r="7" spans="1:12" ht="15" customHeight="1" x14ac:dyDescent="0.3">
      <c r="A7" s="152" t="s">
        <v>21</v>
      </c>
      <c r="B7" s="152"/>
      <c r="C7" s="152"/>
      <c r="D7" s="152"/>
      <c r="E7" s="152"/>
      <c r="F7" s="152"/>
      <c r="G7" s="152"/>
      <c r="H7" s="152"/>
      <c r="I7" s="152"/>
      <c r="J7" s="152"/>
      <c r="L7" s="4" t="s">
        <v>33</v>
      </c>
    </row>
    <row r="8" spans="1:12" ht="15" customHeight="1" x14ac:dyDescent="0.3">
      <c r="A8" s="152"/>
      <c r="B8" s="152"/>
      <c r="C8" s="152"/>
      <c r="D8" s="152"/>
      <c r="E8" s="152"/>
      <c r="F8" s="152"/>
      <c r="G8" s="152"/>
      <c r="H8" s="152"/>
      <c r="I8" s="152"/>
      <c r="J8" s="152"/>
      <c r="L8" s="4" t="s">
        <v>26</v>
      </c>
    </row>
    <row r="9" spans="1:12" ht="16.5" customHeight="1" x14ac:dyDescent="0.35">
      <c r="A9" s="29"/>
      <c r="B9" s="29"/>
      <c r="C9" s="29"/>
      <c r="D9" s="29"/>
      <c r="E9" s="29"/>
      <c r="F9" s="29"/>
      <c r="G9" s="29"/>
      <c r="H9" s="29"/>
      <c r="I9" s="29"/>
      <c r="J9" s="29"/>
    </row>
    <row r="10" spans="1:12" ht="18.75" x14ac:dyDescent="0.3">
      <c r="A10" s="56" t="s">
        <v>34</v>
      </c>
      <c r="B10" s="153"/>
      <c r="C10" s="153"/>
      <c r="D10" s="153"/>
      <c r="E10" s="153"/>
      <c r="F10" s="153"/>
      <c r="G10" s="153"/>
      <c r="H10" s="153"/>
      <c r="I10" s="153"/>
      <c r="J10" s="153"/>
      <c r="L10" s="11" t="s">
        <v>1</v>
      </c>
    </row>
    <row r="11" spans="1:12" ht="18.75" x14ac:dyDescent="0.3">
      <c r="A11" s="56" t="s">
        <v>0</v>
      </c>
      <c r="B11" s="153"/>
      <c r="C11" s="153"/>
      <c r="D11" s="153"/>
      <c r="E11" s="153"/>
      <c r="F11" s="153"/>
      <c r="G11" s="153"/>
      <c r="H11" s="153"/>
      <c r="I11" s="153"/>
      <c r="J11" s="153"/>
      <c r="L11" s="4" t="s">
        <v>2</v>
      </c>
    </row>
    <row r="12" spans="1:12" s="10" customFormat="1" ht="37.5" x14ac:dyDescent="0.3">
      <c r="A12" s="57" t="s">
        <v>35</v>
      </c>
      <c r="B12" s="31"/>
      <c r="C12" s="27"/>
      <c r="D12" s="28"/>
      <c r="E12" s="28"/>
      <c r="F12" s="28"/>
      <c r="G12" s="32"/>
      <c r="H12" s="28"/>
      <c r="I12" s="28"/>
      <c r="J12"/>
      <c r="K12" s="9"/>
      <c r="L12" s="9"/>
    </row>
    <row r="13" spans="1:12" s="10" customFormat="1" ht="15" customHeight="1" thickBot="1" x14ac:dyDescent="0.35">
      <c r="A13" s="33"/>
      <c r="B13" s="33"/>
      <c r="C13" s="34"/>
      <c r="D13" s="35"/>
      <c r="E13" s="35"/>
      <c r="F13" s="35"/>
      <c r="G13" s="35"/>
      <c r="H13" s="35"/>
      <c r="I13" s="35"/>
      <c r="J13" s="33"/>
      <c r="L13" s="98" t="s">
        <v>126</v>
      </c>
    </row>
    <row r="14" spans="1:12" s="10" customFormat="1" ht="18.75" x14ac:dyDescent="0.3">
      <c r="A14" s="58" t="s">
        <v>3</v>
      </c>
      <c r="B14" s="132"/>
      <c r="C14" s="133"/>
      <c r="D14" s="133"/>
      <c r="E14" s="133"/>
      <c r="F14" s="133"/>
      <c r="G14" s="133"/>
      <c r="H14" s="133"/>
      <c r="I14" s="133"/>
      <c r="J14" s="134"/>
      <c r="L14" s="9"/>
    </row>
    <row r="15" spans="1:12" s="10" customFormat="1" ht="19.5" customHeight="1" x14ac:dyDescent="0.3">
      <c r="A15" s="156" t="s">
        <v>5</v>
      </c>
      <c r="B15" s="150" t="s">
        <v>6</v>
      </c>
      <c r="C15" s="150" t="s">
        <v>7</v>
      </c>
      <c r="D15" s="150" t="s">
        <v>8</v>
      </c>
      <c r="E15" s="154" t="s">
        <v>36</v>
      </c>
      <c r="F15" s="150" t="s">
        <v>9</v>
      </c>
      <c r="G15" s="150"/>
      <c r="H15" s="150" t="s">
        <v>10</v>
      </c>
      <c r="I15" s="150" t="s">
        <v>11</v>
      </c>
      <c r="J15" s="145" t="s">
        <v>12</v>
      </c>
      <c r="K15" s="9"/>
      <c r="L15" s="9"/>
    </row>
    <row r="16" spans="1:12" s="10" customFormat="1" ht="32.25" customHeight="1" x14ac:dyDescent="0.3">
      <c r="A16" s="156"/>
      <c r="B16" s="150"/>
      <c r="C16" s="150"/>
      <c r="D16" s="150"/>
      <c r="E16" s="155"/>
      <c r="F16" s="59" t="s">
        <v>13</v>
      </c>
      <c r="G16" s="59" t="s">
        <v>14</v>
      </c>
      <c r="H16" s="150"/>
      <c r="I16" s="150"/>
      <c r="J16" s="145"/>
      <c r="K16" s="9"/>
      <c r="L16" s="99" t="s">
        <v>128</v>
      </c>
    </row>
    <row r="17" spans="1:12" s="10" customFormat="1" x14ac:dyDescent="0.3">
      <c r="A17" s="36"/>
      <c r="B17" s="30"/>
      <c r="C17" s="37"/>
      <c r="D17" s="38">
        <v>0</v>
      </c>
      <c r="E17" s="38">
        <v>0</v>
      </c>
      <c r="F17" s="101">
        <f t="shared" ref="F17:F23" si="0">ROUND(D17*E17,2)</f>
        <v>0</v>
      </c>
      <c r="G17" s="101">
        <f t="shared" ref="G17:G23" si="1">ROUND((D17*E17)*1.2,2)</f>
        <v>0</v>
      </c>
      <c r="H17" s="39"/>
      <c r="I17" s="37"/>
      <c r="J17" s="40"/>
      <c r="K17" s="9"/>
      <c r="L17" s="10" t="s">
        <v>129</v>
      </c>
    </row>
    <row r="18" spans="1:12" s="10" customFormat="1" ht="33" x14ac:dyDescent="0.3">
      <c r="A18" s="36"/>
      <c r="B18" s="30"/>
      <c r="C18" s="37"/>
      <c r="D18" s="38">
        <v>0</v>
      </c>
      <c r="E18" s="38">
        <v>0</v>
      </c>
      <c r="F18" s="101">
        <f t="shared" si="0"/>
        <v>0</v>
      </c>
      <c r="G18" s="101">
        <f t="shared" si="1"/>
        <v>0</v>
      </c>
      <c r="H18" s="39"/>
      <c r="I18" s="37"/>
      <c r="J18" s="40"/>
      <c r="K18" s="9"/>
      <c r="L18" s="100" t="s">
        <v>4</v>
      </c>
    </row>
    <row r="19" spans="1:12" s="10" customFormat="1" x14ac:dyDescent="0.3">
      <c r="A19" s="36"/>
      <c r="B19" s="30"/>
      <c r="C19" s="37"/>
      <c r="D19" s="38">
        <v>0</v>
      </c>
      <c r="E19" s="38">
        <v>0</v>
      </c>
      <c r="F19" s="101">
        <f t="shared" si="0"/>
        <v>0</v>
      </c>
      <c r="G19" s="101">
        <f t="shared" si="1"/>
        <v>0</v>
      </c>
      <c r="H19" s="39"/>
      <c r="I19" s="37"/>
      <c r="J19" s="40"/>
      <c r="K19" s="9"/>
      <c r="L19" s="3"/>
    </row>
    <row r="20" spans="1:12" s="10" customFormat="1" x14ac:dyDescent="0.3">
      <c r="A20" s="36"/>
      <c r="B20" s="30"/>
      <c r="C20" s="37"/>
      <c r="D20" s="38">
        <v>0</v>
      </c>
      <c r="E20" s="38">
        <v>0</v>
      </c>
      <c r="F20" s="101">
        <f t="shared" si="0"/>
        <v>0</v>
      </c>
      <c r="G20" s="101">
        <f t="shared" si="1"/>
        <v>0</v>
      </c>
      <c r="H20" s="39"/>
      <c r="I20" s="37"/>
      <c r="J20" s="40"/>
      <c r="K20" s="9"/>
      <c r="L20" s="3"/>
    </row>
    <row r="21" spans="1:12" s="10" customFormat="1" x14ac:dyDescent="0.3">
      <c r="A21" s="36"/>
      <c r="B21" s="30"/>
      <c r="C21" s="37"/>
      <c r="D21" s="38">
        <v>0</v>
      </c>
      <c r="E21" s="38">
        <v>0</v>
      </c>
      <c r="F21" s="101">
        <f t="shared" si="0"/>
        <v>0</v>
      </c>
      <c r="G21" s="101">
        <f t="shared" si="1"/>
        <v>0</v>
      </c>
      <c r="H21" s="39"/>
      <c r="I21" s="37"/>
      <c r="J21" s="40"/>
      <c r="K21" s="9"/>
      <c r="L21" s="8"/>
    </row>
    <row r="22" spans="1:12" s="10" customFormat="1" x14ac:dyDescent="0.3">
      <c r="B22" s="30"/>
      <c r="C22" s="37"/>
      <c r="D22" s="38">
        <v>0</v>
      </c>
      <c r="E22" s="38">
        <v>0</v>
      </c>
      <c r="F22" s="101">
        <f t="shared" si="0"/>
        <v>0</v>
      </c>
      <c r="G22" s="101">
        <f t="shared" si="1"/>
        <v>0</v>
      </c>
      <c r="H22" s="39"/>
      <c r="I22" s="37"/>
      <c r="J22" s="40"/>
      <c r="K22" s="4"/>
    </row>
    <row r="23" spans="1:12" s="10" customFormat="1" ht="17.25" thickBot="1" x14ac:dyDescent="0.35">
      <c r="A23" s="41"/>
      <c r="B23" s="42"/>
      <c r="C23" s="43"/>
      <c r="D23" s="38">
        <v>0</v>
      </c>
      <c r="E23" s="38">
        <v>0</v>
      </c>
      <c r="F23" s="102">
        <f t="shared" si="0"/>
        <v>0</v>
      </c>
      <c r="G23" s="101">
        <f t="shared" si="1"/>
        <v>0</v>
      </c>
      <c r="H23" s="44"/>
      <c r="I23" s="43"/>
      <c r="J23" s="45"/>
      <c r="K23" s="8"/>
      <c r="L23" s="4"/>
    </row>
    <row r="24" spans="1:12" s="10" customFormat="1" ht="17.25" thickBot="1" x14ac:dyDescent="0.35">
      <c r="A24" s="158" t="s">
        <v>75</v>
      </c>
      <c r="B24" s="159"/>
      <c r="C24" s="159"/>
      <c r="D24" s="159"/>
      <c r="E24" s="160"/>
      <c r="F24" s="103">
        <f>SUM(F17:F23)</f>
        <v>0</v>
      </c>
      <c r="G24" s="103">
        <f>SUM(G17:G23)</f>
        <v>0</v>
      </c>
      <c r="H24" s="46"/>
      <c r="I24" s="46"/>
      <c r="J24" s="46"/>
      <c r="K24" s="4"/>
      <c r="L24" s="4"/>
    </row>
    <row r="25" spans="1:12" s="10" customFormat="1" ht="15" customHeight="1" x14ac:dyDescent="0.3">
      <c r="A25"/>
      <c r="B25"/>
      <c r="C25"/>
      <c r="D25"/>
      <c r="E25"/>
      <c r="F25"/>
      <c r="G25"/>
      <c r="H25" s="46"/>
      <c r="I25" s="46"/>
      <c r="J25" s="46"/>
      <c r="K25" s="4"/>
      <c r="L25" s="4"/>
    </row>
    <row r="26" spans="1:12" s="10" customFormat="1" ht="15" customHeight="1" thickBot="1" x14ac:dyDescent="0.35">
      <c r="A26"/>
      <c r="B26"/>
      <c r="C26"/>
      <c r="D26"/>
      <c r="E26"/>
      <c r="F26"/>
      <c r="G26"/>
      <c r="H26" s="46"/>
      <c r="I26" s="46"/>
      <c r="J26" s="46"/>
      <c r="K26" s="4"/>
      <c r="L26" s="4"/>
    </row>
    <row r="27" spans="1:12" s="10" customFormat="1" ht="18.75" x14ac:dyDescent="0.3">
      <c r="A27" s="58" t="s">
        <v>3</v>
      </c>
      <c r="B27" s="132"/>
      <c r="C27" s="133"/>
      <c r="D27" s="133"/>
      <c r="E27" s="133"/>
      <c r="F27" s="133"/>
      <c r="G27" s="133"/>
      <c r="H27" s="133"/>
      <c r="I27" s="133"/>
      <c r="J27" s="134"/>
      <c r="L27" s="9"/>
    </row>
    <row r="28" spans="1:12" s="10" customFormat="1" ht="19.5" customHeight="1" x14ac:dyDescent="0.3">
      <c r="A28" s="156" t="s">
        <v>5</v>
      </c>
      <c r="B28" s="150" t="s">
        <v>6</v>
      </c>
      <c r="C28" s="150" t="s">
        <v>7</v>
      </c>
      <c r="D28" s="150" t="s">
        <v>8</v>
      </c>
      <c r="E28" s="154" t="s">
        <v>36</v>
      </c>
      <c r="F28" s="150" t="s">
        <v>9</v>
      </c>
      <c r="G28" s="150"/>
      <c r="H28" s="150" t="s">
        <v>10</v>
      </c>
      <c r="I28" s="150" t="s">
        <v>11</v>
      </c>
      <c r="J28" s="145" t="s">
        <v>12</v>
      </c>
      <c r="K28" s="9"/>
      <c r="L28" s="9"/>
    </row>
    <row r="29" spans="1:12" s="10" customFormat="1" ht="32.25" customHeight="1" x14ac:dyDescent="0.3">
      <c r="A29" s="156"/>
      <c r="B29" s="150"/>
      <c r="C29" s="150"/>
      <c r="D29" s="150"/>
      <c r="E29" s="155"/>
      <c r="F29" s="59" t="s">
        <v>13</v>
      </c>
      <c r="G29" s="59" t="s">
        <v>14</v>
      </c>
      <c r="H29" s="150"/>
      <c r="I29" s="150"/>
      <c r="J29" s="145"/>
      <c r="K29" s="9"/>
      <c r="L29" s="99" t="s">
        <v>128</v>
      </c>
    </row>
    <row r="30" spans="1:12" s="10" customFormat="1" x14ac:dyDescent="0.3">
      <c r="A30" s="36"/>
      <c r="B30" s="30"/>
      <c r="C30" s="37"/>
      <c r="D30" s="38">
        <v>0</v>
      </c>
      <c r="E30" s="38">
        <v>0</v>
      </c>
      <c r="F30" s="101">
        <f t="shared" ref="F30:F36" si="2">ROUND(D30*E30,2)</f>
        <v>0</v>
      </c>
      <c r="G30" s="101">
        <f t="shared" ref="G30:G36" si="3">ROUND((D30*E30)*1.2,2)</f>
        <v>0</v>
      </c>
      <c r="H30" s="39"/>
      <c r="I30" s="37"/>
      <c r="J30" s="40"/>
      <c r="K30" s="9"/>
      <c r="L30" s="10" t="s">
        <v>129</v>
      </c>
    </row>
    <row r="31" spans="1:12" s="10" customFormat="1" ht="33" x14ac:dyDescent="0.3">
      <c r="A31" s="36"/>
      <c r="B31" s="30"/>
      <c r="C31" s="37"/>
      <c r="D31" s="38">
        <v>0</v>
      </c>
      <c r="E31" s="38">
        <v>0</v>
      </c>
      <c r="F31" s="101">
        <f t="shared" si="2"/>
        <v>0</v>
      </c>
      <c r="G31" s="101">
        <f t="shared" si="3"/>
        <v>0</v>
      </c>
      <c r="H31" s="39"/>
      <c r="I31" s="37"/>
      <c r="J31" s="40"/>
      <c r="K31" s="9"/>
      <c r="L31" s="100" t="s">
        <v>4</v>
      </c>
    </row>
    <row r="32" spans="1:12" s="10" customFormat="1" x14ac:dyDescent="0.3">
      <c r="A32" s="36"/>
      <c r="B32" s="30"/>
      <c r="C32" s="37"/>
      <c r="D32" s="38">
        <v>0</v>
      </c>
      <c r="E32" s="38">
        <v>0</v>
      </c>
      <c r="F32" s="101">
        <f t="shared" si="2"/>
        <v>0</v>
      </c>
      <c r="G32" s="101">
        <f t="shared" si="3"/>
        <v>0</v>
      </c>
      <c r="H32" s="39"/>
      <c r="I32" s="37"/>
      <c r="J32" s="40"/>
      <c r="K32" s="9"/>
      <c r="L32" s="3"/>
    </row>
    <row r="33" spans="1:14" s="10" customFormat="1" x14ac:dyDescent="0.3">
      <c r="A33" s="36"/>
      <c r="B33" s="30"/>
      <c r="C33" s="37"/>
      <c r="D33" s="38">
        <v>0</v>
      </c>
      <c r="E33" s="38">
        <v>0</v>
      </c>
      <c r="F33" s="101">
        <f t="shared" si="2"/>
        <v>0</v>
      </c>
      <c r="G33" s="101">
        <f t="shared" si="3"/>
        <v>0</v>
      </c>
      <c r="H33" s="39"/>
      <c r="I33" s="37"/>
      <c r="J33" s="40"/>
      <c r="K33" s="9"/>
      <c r="L33" s="3"/>
    </row>
    <row r="34" spans="1:14" s="10" customFormat="1" x14ac:dyDescent="0.3">
      <c r="A34" s="36"/>
      <c r="B34" s="30"/>
      <c r="C34" s="37"/>
      <c r="D34" s="38">
        <v>0</v>
      </c>
      <c r="E34" s="38">
        <v>0</v>
      </c>
      <c r="F34" s="101">
        <f t="shared" si="2"/>
        <v>0</v>
      </c>
      <c r="G34" s="101">
        <f t="shared" si="3"/>
        <v>0</v>
      </c>
      <c r="H34" s="39"/>
      <c r="I34" s="37"/>
      <c r="J34" s="40"/>
      <c r="K34" s="9"/>
      <c r="L34" s="8"/>
    </row>
    <row r="35" spans="1:14" s="10" customFormat="1" x14ac:dyDescent="0.3">
      <c r="B35" s="30"/>
      <c r="C35" s="37"/>
      <c r="D35" s="38">
        <v>0</v>
      </c>
      <c r="E35" s="38">
        <v>0</v>
      </c>
      <c r="F35" s="101">
        <f t="shared" si="2"/>
        <v>0</v>
      </c>
      <c r="G35" s="101">
        <f t="shared" si="3"/>
        <v>0</v>
      </c>
      <c r="H35" s="39"/>
      <c r="I35" s="37"/>
      <c r="J35" s="40"/>
      <c r="K35" s="4"/>
    </row>
    <row r="36" spans="1:14" s="10" customFormat="1" ht="17.25" thickBot="1" x14ac:dyDescent="0.35">
      <c r="A36" s="41"/>
      <c r="B36" s="42"/>
      <c r="C36" s="43"/>
      <c r="D36" s="38">
        <v>0</v>
      </c>
      <c r="E36" s="38">
        <v>0</v>
      </c>
      <c r="F36" s="102">
        <f t="shared" si="2"/>
        <v>0</v>
      </c>
      <c r="G36" s="101">
        <f t="shared" si="3"/>
        <v>0</v>
      </c>
      <c r="H36" s="44"/>
      <c r="I36" s="43"/>
      <c r="J36" s="45"/>
      <c r="K36" s="8"/>
      <c r="L36" s="4"/>
    </row>
    <row r="37" spans="1:14" s="10" customFormat="1" ht="17.25" thickBot="1" x14ac:dyDescent="0.35">
      <c r="A37" s="158" t="s">
        <v>75</v>
      </c>
      <c r="B37" s="159"/>
      <c r="C37" s="159"/>
      <c r="D37" s="159"/>
      <c r="E37" s="160"/>
      <c r="F37" s="103">
        <f>SUM(F30:F36)</f>
        <v>0</v>
      </c>
      <c r="G37" s="128">
        <f>SUM(G30:G36)</f>
        <v>0</v>
      </c>
      <c r="H37" s="46"/>
      <c r="I37" s="46"/>
      <c r="J37" s="46"/>
      <c r="K37" s="4"/>
      <c r="L37" s="4"/>
    </row>
    <row r="38" spans="1:14" s="10" customFormat="1" ht="17.25" thickBot="1" x14ac:dyDescent="0.35">
      <c r="A38" s="158" t="s">
        <v>139</v>
      </c>
      <c r="B38" s="159"/>
      <c r="C38" s="159"/>
      <c r="D38" s="159"/>
      <c r="E38" s="162"/>
      <c r="F38" s="127">
        <f>F24+F37</f>
        <v>0</v>
      </c>
      <c r="G38" s="103">
        <f>G24+G37</f>
        <v>0</v>
      </c>
      <c r="H38" s="46"/>
      <c r="I38" s="46"/>
      <c r="J38" s="46"/>
      <c r="K38" s="4"/>
      <c r="L38" s="4"/>
    </row>
    <row r="39" spans="1:14" s="10" customFormat="1" ht="15" customHeight="1" thickBot="1" x14ac:dyDescent="0.35">
      <c r="A39" s="168" t="s">
        <v>141</v>
      </c>
      <c r="B39" s="169"/>
      <c r="C39" s="169"/>
      <c r="D39" s="169"/>
      <c r="E39" s="169"/>
      <c r="F39" s="170"/>
      <c r="G39" s="129">
        <f>G38</f>
        <v>0</v>
      </c>
      <c r="H39" s="46"/>
      <c r="I39" s="46"/>
      <c r="J39" s="46"/>
      <c r="K39" s="4"/>
      <c r="L39" s="4"/>
    </row>
    <row r="40" spans="1:14" s="10" customFormat="1" ht="15" customHeight="1" x14ac:dyDescent="0.3">
      <c r="A40"/>
      <c r="B40"/>
      <c r="C40"/>
      <c r="D40"/>
      <c r="E40"/>
      <c r="F40"/>
      <c r="G40"/>
      <c r="H40" s="46"/>
      <c r="I40" s="46"/>
      <c r="J40" s="46"/>
      <c r="K40" s="4"/>
      <c r="L40" s="4"/>
    </row>
    <row r="41" spans="1:14" s="10" customFormat="1" ht="15" customHeight="1" thickBot="1" x14ac:dyDescent="0.35">
      <c r="A41"/>
      <c r="B41"/>
      <c r="C41"/>
      <c r="D41"/>
      <c r="E41"/>
      <c r="F41"/>
      <c r="G41"/>
      <c r="H41" s="46"/>
      <c r="I41" s="46"/>
      <c r="J41" s="46"/>
      <c r="K41" s="4"/>
      <c r="L41" s="4"/>
    </row>
    <row r="42" spans="1:14" ht="18.75" x14ac:dyDescent="0.3">
      <c r="A42" s="142" t="s">
        <v>22</v>
      </c>
      <c r="B42" s="143"/>
      <c r="C42" s="143"/>
      <c r="D42" s="143"/>
      <c r="E42" s="143"/>
      <c r="F42" s="143"/>
      <c r="G42" s="143"/>
      <c r="H42" s="144"/>
      <c r="I42"/>
      <c r="J42" s="46"/>
      <c r="K42" s="4"/>
      <c r="L42" s="4"/>
    </row>
    <row r="43" spans="1:14" ht="26.45" customHeight="1" x14ac:dyDescent="0.3">
      <c r="A43" s="156" t="s">
        <v>5</v>
      </c>
      <c r="B43" s="150" t="s">
        <v>6</v>
      </c>
      <c r="C43" s="150" t="s">
        <v>7</v>
      </c>
      <c r="D43" s="171" t="s">
        <v>8</v>
      </c>
      <c r="E43" s="172"/>
      <c r="F43" s="173"/>
      <c r="G43" s="154" t="s">
        <v>9</v>
      </c>
      <c r="H43" s="145" t="s">
        <v>10</v>
      </c>
      <c r="I43"/>
      <c r="J43" s="46"/>
      <c r="K43" s="4"/>
      <c r="L43" s="4"/>
    </row>
    <row r="44" spans="1:14" ht="57.75" customHeight="1" x14ac:dyDescent="0.3">
      <c r="A44" s="156"/>
      <c r="B44" s="150"/>
      <c r="C44" s="150"/>
      <c r="D44" s="174"/>
      <c r="E44" s="175"/>
      <c r="F44" s="176"/>
      <c r="G44" s="155"/>
      <c r="H44" s="145"/>
      <c r="I44"/>
      <c r="J44" s="46"/>
      <c r="K44" s="4"/>
      <c r="L44" s="120"/>
      <c r="M44" s="120"/>
      <c r="N44" s="121"/>
    </row>
    <row r="45" spans="1:14" ht="51" customHeight="1" thickBot="1" x14ac:dyDescent="0.35">
      <c r="A45" s="47" t="s">
        <v>15</v>
      </c>
      <c r="B45" s="48" t="s">
        <v>23</v>
      </c>
      <c r="C45" s="49" t="s">
        <v>16</v>
      </c>
      <c r="D45" s="177">
        <v>1</v>
      </c>
      <c r="E45" s="178"/>
      <c r="F45" s="179"/>
      <c r="G45" s="102">
        <f>G79</f>
        <v>0</v>
      </c>
      <c r="H45" s="97" t="s">
        <v>134</v>
      </c>
      <c r="I45"/>
      <c r="J45" s="46"/>
      <c r="K45" s="4"/>
      <c r="L45" s="122"/>
      <c r="M45" s="122"/>
      <c r="N45" s="121"/>
    </row>
    <row r="46" spans="1:14" ht="17.25" customHeight="1" thickBot="1" x14ac:dyDescent="0.35">
      <c r="A46" s="180" t="s">
        <v>45</v>
      </c>
      <c r="B46" s="181"/>
      <c r="C46" s="181"/>
      <c r="D46" s="181"/>
      <c r="E46" s="181"/>
      <c r="F46" s="182"/>
      <c r="G46" s="110">
        <f>G45</f>
        <v>0</v>
      </c>
      <c r="H46" s="50"/>
      <c r="I46" s="46"/>
      <c r="J46" s="46"/>
      <c r="K46" s="4"/>
      <c r="L46" s="116"/>
      <c r="M46" s="116"/>
      <c r="N46" s="121"/>
    </row>
    <row r="47" spans="1:14" ht="17.25" customHeight="1" thickBot="1" x14ac:dyDescent="0.35">
      <c r="A47" s="163" t="s">
        <v>135</v>
      </c>
      <c r="B47" s="164"/>
      <c r="C47" s="164"/>
      <c r="D47" s="164"/>
      <c r="E47" s="164"/>
      <c r="F47" s="165"/>
      <c r="G47" s="131">
        <f>IFERROR($G$46/$G$39*100,0)</f>
        <v>0</v>
      </c>
      <c r="H47" s="50"/>
      <c r="I47" s="46"/>
      <c r="J47" s="46"/>
      <c r="K47" s="4"/>
      <c r="L47" s="116"/>
      <c r="M47" s="116"/>
      <c r="N47" s="117"/>
    </row>
    <row r="48" spans="1:14" ht="17.25" customHeight="1" thickBot="1" x14ac:dyDescent="0.35">
      <c r="A48" s="111"/>
      <c r="B48" s="112"/>
      <c r="C48" s="112"/>
      <c r="D48" s="112"/>
      <c r="E48" s="112"/>
      <c r="F48" s="113"/>
      <c r="G48" s="114"/>
      <c r="H48" s="50"/>
      <c r="I48" s="46"/>
      <c r="J48" s="46"/>
      <c r="K48" s="4"/>
      <c r="L48" s="118"/>
      <c r="M48" s="119"/>
      <c r="N48" s="118"/>
    </row>
    <row r="49" spans="1:14" ht="18" customHeight="1" thickBot="1" x14ac:dyDescent="0.35">
      <c r="A49" s="166" t="s">
        <v>122</v>
      </c>
      <c r="B49" s="167"/>
      <c r="C49" s="167"/>
      <c r="D49" s="167"/>
      <c r="E49" s="167"/>
      <c r="F49" s="167"/>
      <c r="G49" s="130">
        <f>G39+G46</f>
        <v>0</v>
      </c>
      <c r="H49" s="50"/>
      <c r="I49" s="51"/>
      <c r="J49" s="52"/>
      <c r="K49" s="4"/>
      <c r="L49" s="118"/>
      <c r="M49" s="118"/>
      <c r="N49" s="118"/>
    </row>
    <row r="50" spans="1:14" ht="15" customHeight="1" x14ac:dyDescent="0.3">
      <c r="A50" s="53"/>
      <c r="B50" s="53"/>
      <c r="C50" s="54"/>
      <c r="D50" s="50"/>
      <c r="E50" s="50"/>
      <c r="F50" s="50"/>
      <c r="G50" s="50"/>
      <c r="H50" s="50"/>
      <c r="I50" s="50"/>
      <c r="J50" s="53"/>
      <c r="K50" s="4"/>
      <c r="L50" s="118"/>
      <c r="M50" s="118"/>
      <c r="N50" s="118"/>
    </row>
    <row r="51" spans="1:14" ht="15" customHeight="1" x14ac:dyDescent="0.3">
      <c r="A51" s="53"/>
      <c r="B51" s="53"/>
      <c r="C51" s="54"/>
      <c r="D51" s="50"/>
      <c r="E51" s="50"/>
      <c r="F51" s="50"/>
      <c r="G51" s="50"/>
      <c r="H51" s="50"/>
      <c r="I51" s="50"/>
      <c r="J51" s="53"/>
      <c r="K51" s="4"/>
      <c r="L51" s="118"/>
      <c r="M51" s="118"/>
      <c r="N51" s="118"/>
    </row>
    <row r="52" spans="1:14" ht="18.75" x14ac:dyDescent="0.3">
      <c r="A52" s="157" t="s">
        <v>17</v>
      </c>
      <c r="B52" s="157"/>
      <c r="C52" s="157"/>
      <c r="D52" s="157"/>
      <c r="E52" s="157"/>
      <c r="F52" s="157"/>
      <c r="G52" s="157"/>
      <c r="H52" s="157"/>
      <c r="I52" s="157"/>
      <c r="J52" s="157"/>
      <c r="K52" s="4"/>
      <c r="L52" s="89"/>
      <c r="M52" s="89"/>
      <c r="N52" s="89"/>
    </row>
    <row r="53" spans="1:14" ht="33" customHeight="1" x14ac:dyDescent="0.3">
      <c r="A53" s="55" t="s">
        <v>21</v>
      </c>
      <c r="B53" s="146" t="s">
        <v>76</v>
      </c>
      <c r="C53" s="146"/>
      <c r="D53" s="146"/>
      <c r="E53" s="146"/>
      <c r="F53" s="146"/>
      <c r="G53" s="146"/>
      <c r="H53" s="146"/>
      <c r="I53" s="146"/>
      <c r="J53" s="146"/>
      <c r="K53" s="4"/>
      <c r="L53" s="89"/>
      <c r="M53" s="89"/>
      <c r="N53" s="89"/>
    </row>
    <row r="54" spans="1:14" x14ac:dyDescent="0.3">
      <c r="A54" s="55" t="s">
        <v>37</v>
      </c>
      <c r="B54" s="146" t="s">
        <v>43</v>
      </c>
      <c r="C54" s="146"/>
      <c r="D54" s="146"/>
      <c r="E54" s="146"/>
      <c r="F54" s="146"/>
      <c r="G54" s="146"/>
      <c r="H54" s="146"/>
      <c r="I54" s="146"/>
      <c r="J54" s="146"/>
      <c r="K54" s="4"/>
      <c r="L54" s="96" t="s">
        <v>120</v>
      </c>
      <c r="M54" s="89"/>
      <c r="N54" s="89"/>
    </row>
    <row r="55" spans="1:14" x14ac:dyDescent="0.3">
      <c r="A55" s="55" t="s">
        <v>38</v>
      </c>
      <c r="B55" s="146" t="s">
        <v>40</v>
      </c>
      <c r="C55" s="146"/>
      <c r="D55" s="146"/>
      <c r="E55" s="146"/>
      <c r="F55" s="146"/>
      <c r="G55" s="146"/>
      <c r="H55" s="146"/>
      <c r="I55" s="146"/>
      <c r="J55" s="146"/>
      <c r="K55" s="4"/>
      <c r="L55" s="4"/>
    </row>
    <row r="56" spans="1:14" ht="31.5" x14ac:dyDescent="0.3">
      <c r="A56" s="55" t="s">
        <v>39</v>
      </c>
      <c r="B56" s="147" t="s">
        <v>123</v>
      </c>
      <c r="C56" s="148"/>
      <c r="D56" s="148"/>
      <c r="E56" s="148"/>
      <c r="F56" s="148"/>
      <c r="G56" s="148"/>
      <c r="H56" s="148"/>
      <c r="I56" s="148"/>
      <c r="J56" s="149"/>
      <c r="K56" s="4"/>
      <c r="L56" s="4"/>
    </row>
    <row r="57" spans="1:14" ht="58.5" customHeight="1" x14ac:dyDescent="0.3">
      <c r="A57" s="55" t="s">
        <v>3</v>
      </c>
      <c r="B57" s="146" t="s">
        <v>124</v>
      </c>
      <c r="C57" s="146"/>
      <c r="D57" s="146"/>
      <c r="E57" s="146"/>
      <c r="F57" s="146"/>
      <c r="G57" s="146"/>
      <c r="H57" s="146"/>
      <c r="I57" s="146"/>
      <c r="J57" s="146"/>
      <c r="K57" s="4"/>
      <c r="L57" s="4"/>
    </row>
    <row r="58" spans="1:14" ht="111" customHeight="1" x14ac:dyDescent="0.3">
      <c r="A58" s="55" t="s">
        <v>5</v>
      </c>
      <c r="B58" s="146" t="s">
        <v>46</v>
      </c>
      <c r="C58" s="146"/>
      <c r="D58" s="146"/>
      <c r="E58" s="146"/>
      <c r="F58" s="146"/>
      <c r="G58" s="146"/>
      <c r="H58" s="146"/>
      <c r="I58" s="146"/>
      <c r="J58" s="146"/>
      <c r="K58" s="13"/>
      <c r="L58" s="4"/>
    </row>
    <row r="59" spans="1:14" x14ac:dyDescent="0.3">
      <c r="A59" s="55" t="s">
        <v>18</v>
      </c>
      <c r="B59" s="146" t="s">
        <v>125</v>
      </c>
      <c r="C59" s="146"/>
      <c r="D59" s="146"/>
      <c r="E59" s="146"/>
      <c r="F59" s="146"/>
      <c r="G59" s="146"/>
      <c r="H59" s="146"/>
      <c r="I59" s="146"/>
      <c r="J59" s="146"/>
      <c r="K59" s="14"/>
      <c r="L59" s="4"/>
    </row>
    <row r="60" spans="1:14" ht="48" customHeight="1" x14ac:dyDescent="0.3">
      <c r="A60" s="55" t="s">
        <v>7</v>
      </c>
      <c r="B60" s="146" t="s">
        <v>41</v>
      </c>
      <c r="C60" s="146"/>
      <c r="D60" s="146"/>
      <c r="E60" s="146"/>
      <c r="F60" s="146"/>
      <c r="G60" s="146"/>
      <c r="H60" s="146"/>
      <c r="I60" s="146"/>
      <c r="J60" s="146"/>
      <c r="K60" s="14"/>
    </row>
    <row r="61" spans="1:14" x14ac:dyDescent="0.3">
      <c r="A61" s="55" t="s">
        <v>8</v>
      </c>
      <c r="B61" s="146" t="s">
        <v>47</v>
      </c>
      <c r="C61" s="146"/>
      <c r="D61" s="146"/>
      <c r="E61" s="146"/>
      <c r="F61" s="146"/>
      <c r="G61" s="146"/>
      <c r="H61" s="146"/>
      <c r="I61" s="146"/>
      <c r="J61" s="146"/>
      <c r="K61" s="14"/>
    </row>
    <row r="62" spans="1:14" ht="94.5" customHeight="1" x14ac:dyDescent="0.3">
      <c r="A62" s="55" t="s">
        <v>42</v>
      </c>
      <c r="B62" s="146" t="s">
        <v>48</v>
      </c>
      <c r="C62" s="146"/>
      <c r="D62" s="146"/>
      <c r="E62" s="146"/>
      <c r="F62" s="146"/>
      <c r="G62" s="146"/>
      <c r="H62" s="146"/>
      <c r="I62" s="146"/>
      <c r="J62" s="146"/>
      <c r="K62" s="14"/>
    </row>
    <row r="63" spans="1:14" ht="128.25" customHeight="1" x14ac:dyDescent="0.3">
      <c r="A63" s="55" t="s">
        <v>19</v>
      </c>
      <c r="B63" s="146" t="s">
        <v>77</v>
      </c>
      <c r="C63" s="146"/>
      <c r="D63" s="146"/>
      <c r="E63" s="146"/>
      <c r="F63" s="146"/>
      <c r="G63" s="146"/>
      <c r="H63" s="146"/>
      <c r="I63" s="146"/>
      <c r="J63" s="146"/>
      <c r="K63" s="14"/>
    </row>
    <row r="64" spans="1:14" ht="409.5" customHeight="1" x14ac:dyDescent="0.3">
      <c r="A64" s="55" t="s">
        <v>20</v>
      </c>
      <c r="B64" s="146" t="s">
        <v>116</v>
      </c>
      <c r="C64" s="146"/>
      <c r="D64" s="146"/>
      <c r="E64" s="146"/>
      <c r="F64" s="146"/>
      <c r="G64" s="146"/>
      <c r="H64" s="146"/>
      <c r="I64" s="146"/>
      <c r="J64" s="146"/>
      <c r="K64" s="14"/>
    </row>
    <row r="65" spans="1:12" s="8" customFormat="1" ht="195.75" customHeight="1" x14ac:dyDescent="0.3">
      <c r="A65" s="55" t="s">
        <v>11</v>
      </c>
      <c r="B65" s="146" t="s">
        <v>49</v>
      </c>
      <c r="C65" s="146"/>
      <c r="D65" s="146"/>
      <c r="E65" s="146"/>
      <c r="F65" s="146"/>
      <c r="G65" s="146"/>
      <c r="H65" s="146"/>
      <c r="I65" s="146"/>
      <c r="J65" s="146"/>
      <c r="K65" s="14"/>
      <c r="L65" s="3"/>
    </row>
    <row r="66" spans="1:12" s="13" customFormat="1" ht="106.5" customHeight="1" x14ac:dyDescent="0.3">
      <c r="A66" s="55" t="s">
        <v>12</v>
      </c>
      <c r="B66" s="146" t="s">
        <v>78</v>
      </c>
      <c r="C66" s="146"/>
      <c r="D66" s="146"/>
      <c r="E66" s="146"/>
      <c r="F66" s="146"/>
      <c r="G66" s="146"/>
      <c r="H66" s="146"/>
      <c r="I66" s="146"/>
      <c r="J66" s="146"/>
    </row>
    <row r="67" spans="1:12" s="13" customFormat="1" ht="48" customHeight="1" x14ac:dyDescent="0.3">
      <c r="A67" s="55" t="s">
        <v>50</v>
      </c>
      <c r="B67" s="146" t="s">
        <v>51</v>
      </c>
      <c r="C67" s="146"/>
      <c r="D67" s="146"/>
      <c r="E67" s="146"/>
      <c r="F67" s="146"/>
      <c r="G67" s="146"/>
      <c r="H67" s="146"/>
      <c r="I67" s="146"/>
      <c r="J67" s="146"/>
      <c r="K67" s="14"/>
      <c r="L67" s="14"/>
    </row>
    <row r="68" spans="1:12" s="13" customFormat="1" ht="158.25" customHeight="1" x14ac:dyDescent="0.3">
      <c r="A68" s="161" t="s">
        <v>52</v>
      </c>
      <c r="B68" s="161"/>
      <c r="C68" s="161"/>
      <c r="D68" s="161"/>
      <c r="E68" s="161"/>
      <c r="F68" s="161"/>
      <c r="G68" s="161"/>
      <c r="H68" s="161"/>
      <c r="I68" s="161"/>
      <c r="J68" s="161"/>
      <c r="K68" s="14"/>
      <c r="L68" s="14"/>
    </row>
    <row r="69" spans="1:12" s="13" customFormat="1" ht="15" customHeight="1" x14ac:dyDescent="0.3">
      <c r="A69" s="15"/>
      <c r="B69" s="15"/>
      <c r="C69" s="16"/>
      <c r="D69" s="17"/>
      <c r="E69" s="17"/>
      <c r="F69" s="17"/>
      <c r="G69" s="18"/>
      <c r="H69" s="17"/>
      <c r="I69" s="17"/>
      <c r="J69" s="15"/>
      <c r="K69" s="3"/>
      <c r="L69" s="14"/>
    </row>
    <row r="70" spans="1:12" s="13" customFormat="1" ht="15" customHeight="1" thickBot="1" x14ac:dyDescent="0.35">
      <c r="A70" s="19"/>
      <c r="B70" s="19"/>
      <c r="C70" s="19"/>
      <c r="D70" s="11"/>
      <c r="E70" s="11"/>
      <c r="F70" s="11"/>
      <c r="G70" s="20"/>
      <c r="H70" s="11"/>
      <c r="I70" s="11"/>
      <c r="J70" s="11"/>
      <c r="K70" s="3"/>
      <c r="L70" s="14"/>
    </row>
    <row r="71" spans="1:12" s="13" customFormat="1" ht="15" customHeight="1" x14ac:dyDescent="0.3">
      <c r="A71" s="135"/>
      <c r="B71" s="136"/>
      <c r="C71" s="137" t="s">
        <v>117</v>
      </c>
      <c r="D71" s="11"/>
      <c r="E71" s="11"/>
      <c r="F71" s="11"/>
      <c r="G71" s="20"/>
      <c r="H71" s="11"/>
      <c r="I71" s="11"/>
      <c r="J71" s="11"/>
      <c r="K71" s="3"/>
      <c r="L71" s="14"/>
    </row>
    <row r="72" spans="1:12" s="13" customFormat="1" ht="15" customHeight="1" thickBot="1" x14ac:dyDescent="0.35">
      <c r="A72" s="140" t="s">
        <v>136</v>
      </c>
      <c r="B72" s="141"/>
      <c r="C72" s="138"/>
      <c r="D72" s="11"/>
      <c r="E72" s="11"/>
      <c r="F72" s="11"/>
      <c r="G72" s="20"/>
      <c r="H72" s="11"/>
      <c r="I72" s="11"/>
      <c r="J72" s="11"/>
      <c r="K72" s="3"/>
      <c r="L72" s="14"/>
    </row>
    <row r="73" spans="1:12" s="13" customFormat="1" ht="15" customHeight="1" thickBot="1" x14ac:dyDescent="0.35">
      <c r="A73" s="91" t="s">
        <v>118</v>
      </c>
      <c r="B73" s="92" t="s">
        <v>119</v>
      </c>
      <c r="C73" s="139"/>
      <c r="D73" s="11"/>
      <c r="E73" s="11"/>
      <c r="F73" s="11"/>
      <c r="G73" s="20"/>
      <c r="H73" s="11"/>
      <c r="I73" s="11"/>
      <c r="J73" s="11"/>
      <c r="K73" s="3"/>
      <c r="L73" s="14"/>
    </row>
    <row r="74" spans="1:12" s="13" customFormat="1" ht="15" customHeight="1" thickBot="1" x14ac:dyDescent="0.35">
      <c r="A74" s="91"/>
      <c r="B74" s="92"/>
      <c r="C74" s="109"/>
      <c r="D74" s="11"/>
      <c r="E74" s="11"/>
      <c r="F74" s="11"/>
      <c r="G74" s="20"/>
      <c r="H74" s="11"/>
      <c r="I74" s="11"/>
      <c r="J74" s="11"/>
      <c r="K74" s="3"/>
      <c r="L74" s="14"/>
    </row>
    <row r="75" spans="1:12" s="13" customFormat="1" ht="15" customHeight="1" thickBot="1" x14ac:dyDescent="0.35">
      <c r="A75" s="93">
        <v>0</v>
      </c>
      <c r="B75" s="94">
        <v>499999.99</v>
      </c>
      <c r="C75" s="115">
        <v>7.0000000000000007E-2</v>
      </c>
      <c r="D75" s="11"/>
      <c r="E75" s="11"/>
      <c r="F75" s="123">
        <f>IF($G$39&gt;$B$75,499999.99,$G$39)</f>
        <v>0</v>
      </c>
      <c r="G75" s="124">
        <f>$F$75*$C$75</f>
        <v>0</v>
      </c>
      <c r="H75" s="11"/>
      <c r="I75" s="11"/>
      <c r="J75" s="11"/>
      <c r="K75" s="3"/>
      <c r="L75" s="14"/>
    </row>
    <row r="76" spans="1:12" s="13" customFormat="1" ht="15" customHeight="1" thickBot="1" x14ac:dyDescent="0.35">
      <c r="A76" s="93">
        <v>500000</v>
      </c>
      <c r="B76" s="95">
        <v>999999.99</v>
      </c>
      <c r="C76" s="115">
        <v>0.03</v>
      </c>
      <c r="D76" s="11"/>
      <c r="E76" s="11"/>
      <c r="F76" s="123">
        <f>IF(($G$39-$F$75)&gt;500000,500000,($G$39-$F$75))</f>
        <v>0</v>
      </c>
      <c r="G76" s="124">
        <f>$F$76*$C$76</f>
        <v>0</v>
      </c>
      <c r="H76" s="11"/>
      <c r="I76" s="11"/>
      <c r="J76" s="11"/>
      <c r="K76" s="3"/>
      <c r="L76" s="14"/>
    </row>
    <row r="77" spans="1:12" s="8" customFormat="1" ht="15" customHeight="1" thickBot="1" x14ac:dyDescent="0.35">
      <c r="A77" s="93">
        <v>1000000</v>
      </c>
      <c r="B77" s="95">
        <v>2999999.99</v>
      </c>
      <c r="C77" s="115">
        <v>0.02</v>
      </c>
      <c r="D77" s="11"/>
      <c r="E77" s="11"/>
      <c r="F77" s="123">
        <f>IF(($G$39-$F$75-$F$76)&gt;2000000,2000000,($G$39-$F$75-$F$76))</f>
        <v>0</v>
      </c>
      <c r="G77" s="124">
        <f>$F$77*$C$77</f>
        <v>0</v>
      </c>
      <c r="H77" s="11"/>
      <c r="I77" s="11"/>
      <c r="J77" s="11"/>
      <c r="K77" s="3"/>
      <c r="L77" s="3"/>
    </row>
    <row r="78" spans="1:12" s="8" customFormat="1" ht="15" customHeight="1" thickBot="1" x14ac:dyDescent="0.35">
      <c r="A78" s="93">
        <v>3000000</v>
      </c>
      <c r="B78" s="95" t="s">
        <v>121</v>
      </c>
      <c r="C78" s="115">
        <v>0.01</v>
      </c>
      <c r="D78" s="11"/>
      <c r="E78" s="11"/>
      <c r="F78" s="123">
        <f>$G$39-$F$75-$F$76-$F$77</f>
        <v>0</v>
      </c>
      <c r="G78" s="124">
        <f>$F$78*$C$78</f>
        <v>0</v>
      </c>
      <c r="H78" s="11"/>
      <c r="I78" s="11"/>
      <c r="J78" s="11"/>
      <c r="K78" s="3"/>
      <c r="L78" s="3"/>
    </row>
    <row r="79" spans="1:12" s="8" customFormat="1" ht="15" customHeight="1" x14ac:dyDescent="0.3">
      <c r="A79" s="19"/>
      <c r="B79" s="19"/>
      <c r="C79" s="19"/>
      <c r="D79" s="11"/>
      <c r="E79" s="11"/>
      <c r="F79" s="125"/>
      <c r="G79" s="126">
        <f>SUM(G75:G78)</f>
        <v>0</v>
      </c>
      <c r="H79" s="11"/>
      <c r="I79" s="11"/>
      <c r="J79" s="11"/>
      <c r="K79" s="3"/>
      <c r="L79" s="3"/>
    </row>
    <row r="80" spans="1:12" s="8" customFormat="1" ht="15" customHeight="1" x14ac:dyDescent="0.3">
      <c r="A80" s="19"/>
      <c r="B80" s="19"/>
      <c r="C80" s="19"/>
      <c r="D80" s="11"/>
      <c r="E80" s="11"/>
      <c r="F80" s="11"/>
      <c r="G80" s="20"/>
      <c r="H80" s="11"/>
      <c r="I80" s="11"/>
      <c r="J80" s="11"/>
      <c r="K80" s="3"/>
      <c r="L80" s="3"/>
    </row>
    <row r="81" spans="1:12" s="8" customFormat="1" ht="15" customHeight="1" x14ac:dyDescent="0.3">
      <c r="A81" s="15"/>
      <c r="B81" s="15"/>
      <c r="C81" s="16"/>
      <c r="D81" s="17"/>
      <c r="E81" s="17"/>
      <c r="F81" s="17"/>
      <c r="G81" s="18"/>
      <c r="H81" s="17"/>
      <c r="I81" s="17"/>
      <c r="J81" s="17"/>
      <c r="K81" s="3"/>
      <c r="L81" s="3"/>
    </row>
    <row r="82" spans="1:12" s="8" customFormat="1" ht="15" customHeight="1" x14ac:dyDescent="0.3">
      <c r="A82" s="15"/>
      <c r="B82" s="15"/>
      <c r="C82" s="16"/>
      <c r="D82" s="17"/>
      <c r="E82" s="17"/>
      <c r="F82" s="17"/>
      <c r="G82" s="18"/>
      <c r="H82" s="17"/>
      <c r="I82" s="17"/>
      <c r="J82" s="17"/>
      <c r="K82" s="3"/>
      <c r="L82" s="3"/>
    </row>
    <row r="83" spans="1:12" s="21" customFormat="1" ht="15" customHeight="1" x14ac:dyDescent="0.3">
      <c r="A83" s="15"/>
      <c r="B83" s="15"/>
      <c r="C83" s="16"/>
      <c r="D83" s="17"/>
      <c r="E83" s="17"/>
      <c r="F83" s="17"/>
      <c r="G83" s="18"/>
      <c r="H83" s="17"/>
      <c r="I83" s="17"/>
      <c r="J83" s="17"/>
      <c r="K83" s="3"/>
      <c r="L83" s="3"/>
    </row>
    <row r="84" spans="1:12" s="21" customFormat="1" ht="15" customHeight="1" x14ac:dyDescent="0.3">
      <c r="A84" s="15"/>
      <c r="B84" s="15"/>
      <c r="C84" s="16"/>
      <c r="D84" s="17"/>
      <c r="E84" s="17"/>
      <c r="F84" s="17"/>
      <c r="G84" s="8"/>
      <c r="H84" s="17"/>
      <c r="I84" s="17"/>
      <c r="J84" s="17"/>
      <c r="K84" s="3"/>
      <c r="L84" s="3"/>
    </row>
    <row r="85" spans="1:12" s="21" customFormat="1" ht="15" customHeight="1" x14ac:dyDescent="0.3">
      <c r="A85" s="15"/>
      <c r="B85" s="15"/>
      <c r="C85" s="16"/>
      <c r="D85" s="17"/>
      <c r="E85" s="17"/>
      <c r="F85" s="17"/>
      <c r="G85" s="8"/>
      <c r="H85" s="17"/>
      <c r="I85" s="17"/>
      <c r="J85" s="17"/>
      <c r="K85" s="3"/>
      <c r="L85" s="3"/>
    </row>
    <row r="86" spans="1:12" ht="15" customHeight="1" x14ac:dyDescent="0.3">
      <c r="A86" s="15"/>
      <c r="B86" s="15"/>
      <c r="C86" s="16"/>
      <c r="D86" s="17"/>
      <c r="E86" s="17"/>
      <c r="F86" s="17"/>
      <c r="G86" s="17"/>
      <c r="H86" s="17"/>
      <c r="I86" s="17"/>
      <c r="J86" s="17"/>
    </row>
    <row r="87" spans="1:12" ht="15" customHeight="1" x14ac:dyDescent="0.3">
      <c r="A87" s="22"/>
      <c r="B87" s="22"/>
      <c r="C87" s="23"/>
      <c r="D87" s="18"/>
      <c r="E87" s="18"/>
      <c r="F87" s="18"/>
      <c r="G87" s="22"/>
      <c r="H87" s="22"/>
      <c r="I87" s="18"/>
      <c r="J87" s="22"/>
    </row>
    <row r="88" spans="1:12" ht="15" customHeight="1" x14ac:dyDescent="0.3">
      <c r="A88" s="22"/>
      <c r="B88" s="22"/>
      <c r="C88" s="23"/>
      <c r="D88" s="18"/>
      <c r="E88" s="18"/>
      <c r="F88" s="18"/>
      <c r="G88" s="22"/>
      <c r="H88" s="22"/>
      <c r="I88" s="18"/>
      <c r="J88" s="22"/>
    </row>
    <row r="89" spans="1:12" ht="15" customHeight="1" x14ac:dyDescent="0.3">
      <c r="A89" s="22"/>
      <c r="B89" s="22"/>
      <c r="C89" s="23"/>
      <c r="D89" s="18"/>
      <c r="E89" s="18"/>
      <c r="F89" s="18"/>
      <c r="G89" s="22"/>
      <c r="H89" s="22"/>
      <c r="I89" s="18"/>
      <c r="J89" s="22"/>
    </row>
    <row r="90" spans="1:12" ht="15" customHeight="1" x14ac:dyDescent="0.3">
      <c r="A90" s="5"/>
      <c r="B90" s="5"/>
      <c r="C90" s="6"/>
      <c r="D90" s="7"/>
      <c r="E90" s="7"/>
      <c r="F90" s="7"/>
      <c r="G90" s="5"/>
      <c r="H90" s="5"/>
      <c r="I90" s="7"/>
      <c r="J90" s="5"/>
    </row>
    <row r="91" spans="1:12" ht="15" customHeight="1" x14ac:dyDescent="0.3">
      <c r="A91" s="5"/>
      <c r="B91" s="5"/>
      <c r="C91" s="6"/>
      <c r="D91" s="7"/>
      <c r="E91" s="7"/>
      <c r="F91" s="7"/>
      <c r="G91" s="5"/>
      <c r="H91" s="5"/>
      <c r="I91" s="7"/>
      <c r="J91" s="5"/>
    </row>
    <row r="92" spans="1:12" ht="15" customHeight="1" x14ac:dyDescent="0.3">
      <c r="A92" s="5"/>
      <c r="B92" s="5"/>
      <c r="C92" s="6"/>
      <c r="D92" s="7"/>
      <c r="E92" s="7"/>
      <c r="F92" s="7"/>
      <c r="G92" s="5"/>
      <c r="H92" s="5"/>
      <c r="I92" s="7"/>
      <c r="J92" s="5"/>
    </row>
    <row r="93" spans="1:12" ht="15" customHeight="1" x14ac:dyDescent="0.3">
      <c r="A93" s="5"/>
      <c r="B93" s="5"/>
      <c r="C93" s="6"/>
      <c r="D93" s="7"/>
      <c r="E93" s="7"/>
      <c r="F93" s="7"/>
      <c r="G93" s="5"/>
      <c r="H93" s="5"/>
      <c r="I93" s="7"/>
      <c r="J93" s="5"/>
    </row>
    <row r="94" spans="1:12" ht="15" customHeight="1" x14ac:dyDescent="0.3">
      <c r="A94" s="5"/>
      <c r="B94" s="5"/>
      <c r="C94" s="6"/>
      <c r="D94" s="7"/>
      <c r="E94" s="7"/>
      <c r="F94" s="7"/>
      <c r="G94" s="5"/>
      <c r="H94" s="5"/>
      <c r="I94" s="7"/>
      <c r="J94" s="5"/>
    </row>
    <row r="95" spans="1:12" ht="15" customHeight="1" x14ac:dyDescent="0.3">
      <c r="A95" s="5"/>
      <c r="B95" s="5"/>
      <c r="C95" s="6"/>
      <c r="D95" s="7"/>
      <c r="E95" s="7"/>
      <c r="F95" s="7"/>
      <c r="G95" s="5"/>
      <c r="H95" s="5"/>
      <c r="I95" s="7"/>
      <c r="J95" s="5"/>
    </row>
    <row r="96" spans="1:12" ht="15" customHeight="1" x14ac:dyDescent="0.3">
      <c r="A96" s="5"/>
      <c r="B96" s="5"/>
      <c r="C96" s="6"/>
      <c r="D96" s="7"/>
      <c r="E96" s="7"/>
      <c r="F96" s="7"/>
      <c r="G96" s="5"/>
      <c r="H96" s="5"/>
      <c r="I96" s="7"/>
      <c r="J96" s="5"/>
    </row>
    <row r="97" spans="1:10" ht="15" customHeight="1" x14ac:dyDescent="0.3">
      <c r="A97" s="5"/>
      <c r="B97" s="5"/>
      <c r="C97" s="6"/>
      <c r="D97" s="7"/>
      <c r="E97" s="7"/>
      <c r="F97" s="7"/>
      <c r="G97" s="5"/>
      <c r="H97" s="5"/>
      <c r="I97" s="7"/>
      <c r="J97" s="5"/>
    </row>
    <row r="98" spans="1:10" x14ac:dyDescent="0.3">
      <c r="A98" s="5"/>
      <c r="B98" s="5"/>
      <c r="C98" s="6"/>
      <c r="D98" s="7"/>
      <c r="E98" s="7"/>
      <c r="F98" s="7"/>
      <c r="G98" s="5"/>
      <c r="H98" s="5"/>
      <c r="I98" s="7"/>
      <c r="J98" s="5"/>
    </row>
    <row r="99" spans="1:10" x14ac:dyDescent="0.3">
      <c r="A99" s="5"/>
      <c r="B99" s="5"/>
      <c r="C99" s="6"/>
      <c r="D99" s="7"/>
      <c r="E99" s="7"/>
      <c r="F99" s="7"/>
      <c r="G99" s="5"/>
      <c r="H99" s="5"/>
      <c r="I99" s="7"/>
      <c r="J99" s="5"/>
    </row>
    <row r="100" spans="1:10" x14ac:dyDescent="0.3">
      <c r="A100" s="5"/>
      <c r="B100" s="5"/>
      <c r="C100" s="6"/>
      <c r="D100" s="7"/>
      <c r="E100" s="7"/>
      <c r="F100" s="7"/>
      <c r="G100" s="7"/>
      <c r="H100" s="7"/>
      <c r="I100" s="7"/>
      <c r="J100" s="5"/>
    </row>
    <row r="101" spans="1:10" x14ac:dyDescent="0.3">
      <c r="A101" s="5"/>
      <c r="B101" s="5"/>
      <c r="C101" s="6"/>
      <c r="D101" s="7"/>
      <c r="E101" s="7"/>
      <c r="F101" s="7"/>
      <c r="G101" s="7"/>
      <c r="H101" s="7"/>
      <c r="I101" s="7"/>
      <c r="J101" s="5"/>
    </row>
    <row r="102" spans="1:10" x14ac:dyDescent="0.3">
      <c r="A102" s="5"/>
      <c r="B102" s="5"/>
      <c r="C102" s="6"/>
      <c r="D102" s="7"/>
      <c r="E102" s="7"/>
      <c r="F102" s="7"/>
      <c r="G102" s="7"/>
      <c r="H102" s="7"/>
      <c r="I102" s="7"/>
      <c r="J102" s="5"/>
    </row>
    <row r="103" spans="1:10" x14ac:dyDescent="0.3">
      <c r="A103" s="5"/>
      <c r="B103" s="5"/>
      <c r="C103" s="6"/>
      <c r="D103" s="7"/>
      <c r="E103" s="7"/>
      <c r="F103" s="7"/>
      <c r="G103" s="7"/>
      <c r="H103" s="7"/>
      <c r="I103" s="7"/>
      <c r="J103" s="5"/>
    </row>
    <row r="104" spans="1:10" x14ac:dyDescent="0.3">
      <c r="A104" s="5"/>
      <c r="B104" s="5"/>
      <c r="C104" s="6"/>
      <c r="D104" s="7"/>
      <c r="E104" s="7"/>
      <c r="F104" s="7"/>
      <c r="G104" s="7"/>
      <c r="H104" s="7"/>
      <c r="I104" s="7"/>
      <c r="J104" s="5"/>
    </row>
    <row r="105" spans="1:10" x14ac:dyDescent="0.3">
      <c r="A105" s="5"/>
      <c r="B105" s="5"/>
      <c r="C105" s="6"/>
      <c r="D105" s="7"/>
      <c r="E105" s="7"/>
      <c r="F105" s="7"/>
      <c r="G105" s="7"/>
      <c r="H105" s="7"/>
      <c r="I105" s="7"/>
      <c r="J105" s="5"/>
    </row>
    <row r="106" spans="1:10" x14ac:dyDescent="0.3">
      <c r="A106" s="5"/>
      <c r="B106" s="5"/>
      <c r="C106" s="6"/>
      <c r="D106" s="7"/>
      <c r="E106" s="7"/>
      <c r="F106" s="7"/>
      <c r="G106" s="7"/>
      <c r="H106" s="7"/>
      <c r="I106" s="7"/>
      <c r="J106" s="5"/>
    </row>
    <row r="107" spans="1:10" x14ac:dyDescent="0.3">
      <c r="A107" s="5"/>
      <c r="B107" s="5"/>
      <c r="C107" s="6"/>
      <c r="D107" s="7"/>
      <c r="E107" s="7"/>
      <c r="F107" s="7"/>
      <c r="G107" s="7"/>
      <c r="H107" s="7"/>
      <c r="I107" s="7"/>
      <c r="J107" s="5"/>
    </row>
    <row r="108" spans="1:10" x14ac:dyDescent="0.3">
      <c r="A108" s="5"/>
      <c r="B108" s="5"/>
      <c r="C108" s="6"/>
      <c r="D108" s="7"/>
      <c r="E108" s="7"/>
      <c r="F108" s="7"/>
      <c r="G108" s="7"/>
      <c r="H108" s="7"/>
      <c r="I108" s="7"/>
      <c r="J108" s="5"/>
    </row>
    <row r="109" spans="1:10" x14ac:dyDescent="0.3">
      <c r="A109" s="5"/>
      <c r="B109" s="5"/>
      <c r="C109" s="6"/>
      <c r="D109" s="7"/>
      <c r="E109" s="7"/>
      <c r="F109" s="7"/>
      <c r="G109" s="7"/>
      <c r="H109" s="7"/>
      <c r="I109" s="7"/>
      <c r="J109" s="5"/>
    </row>
    <row r="110" spans="1:10" x14ac:dyDescent="0.3">
      <c r="A110" s="5"/>
      <c r="B110" s="5"/>
      <c r="C110" s="6"/>
      <c r="D110" s="7"/>
      <c r="E110" s="7"/>
      <c r="F110" s="7"/>
      <c r="G110" s="7"/>
      <c r="H110" s="7"/>
      <c r="I110" s="7"/>
      <c r="J110" s="5"/>
    </row>
    <row r="111" spans="1:10" x14ac:dyDescent="0.3">
      <c r="A111" s="5"/>
      <c r="B111" s="5"/>
      <c r="C111" s="6"/>
      <c r="D111" s="7"/>
      <c r="E111" s="7"/>
      <c r="F111" s="7"/>
      <c r="G111" s="7"/>
      <c r="H111" s="7"/>
      <c r="I111" s="7"/>
      <c r="J111" s="5"/>
    </row>
    <row r="112" spans="1:10" x14ac:dyDescent="0.3">
      <c r="A112" s="5"/>
      <c r="B112" s="5"/>
      <c r="C112" s="6"/>
      <c r="D112" s="7"/>
      <c r="E112" s="7"/>
      <c r="F112" s="7"/>
      <c r="G112" s="7"/>
      <c r="H112" s="7"/>
      <c r="I112" s="7"/>
      <c r="J112" s="5"/>
    </row>
    <row r="113" spans="1:10" x14ac:dyDescent="0.3">
      <c r="A113" s="5"/>
      <c r="B113" s="5"/>
      <c r="C113" s="6"/>
      <c r="D113" s="7"/>
      <c r="E113" s="7"/>
      <c r="F113" s="7"/>
      <c r="G113" s="7"/>
      <c r="H113" s="7"/>
      <c r="I113" s="7"/>
      <c r="J113" s="5"/>
    </row>
    <row r="114" spans="1:10" x14ac:dyDescent="0.3">
      <c r="A114" s="5"/>
      <c r="B114" s="5"/>
      <c r="C114" s="6"/>
      <c r="D114" s="7"/>
      <c r="E114" s="7"/>
      <c r="F114" s="7"/>
      <c r="G114" s="7"/>
      <c r="H114" s="7"/>
      <c r="I114" s="7"/>
      <c r="J114" s="5"/>
    </row>
    <row r="115" spans="1:10" x14ac:dyDescent="0.3">
      <c r="A115" s="5"/>
      <c r="B115" s="5"/>
      <c r="C115" s="6"/>
      <c r="D115" s="7"/>
      <c r="E115" s="7"/>
      <c r="F115" s="7"/>
      <c r="G115" s="7"/>
      <c r="H115" s="7"/>
      <c r="I115" s="7"/>
      <c r="J115" s="5"/>
    </row>
    <row r="116" spans="1:10" x14ac:dyDescent="0.3">
      <c r="A116" s="5"/>
      <c r="B116" s="5"/>
      <c r="C116" s="6"/>
      <c r="D116" s="7"/>
      <c r="E116" s="7"/>
      <c r="F116" s="7"/>
      <c r="G116" s="7"/>
      <c r="H116" s="7"/>
      <c r="I116" s="7"/>
      <c r="J116" s="5"/>
    </row>
    <row r="117" spans="1:10" x14ac:dyDescent="0.3">
      <c r="A117" s="5"/>
      <c r="B117" s="5"/>
      <c r="C117" s="6"/>
      <c r="D117" s="7"/>
      <c r="E117" s="7"/>
      <c r="F117" s="7"/>
      <c r="G117" s="7"/>
      <c r="H117" s="7"/>
      <c r="I117" s="7"/>
      <c r="J117" s="5"/>
    </row>
    <row r="118" spans="1:10" x14ac:dyDescent="0.3">
      <c r="A118" s="5"/>
      <c r="B118" s="5"/>
      <c r="C118" s="6"/>
      <c r="D118" s="7"/>
      <c r="E118" s="7"/>
      <c r="F118" s="7"/>
      <c r="G118" s="7"/>
      <c r="H118" s="7"/>
      <c r="I118" s="7"/>
      <c r="J118" s="5"/>
    </row>
    <row r="119" spans="1:10" x14ac:dyDescent="0.3">
      <c r="A119" s="5"/>
      <c r="B119" s="5"/>
      <c r="C119" s="6"/>
      <c r="D119" s="7"/>
      <c r="E119" s="7"/>
      <c r="F119" s="7"/>
      <c r="G119" s="7"/>
      <c r="H119" s="7"/>
      <c r="I119" s="7"/>
      <c r="J119" s="5"/>
    </row>
    <row r="120" spans="1:10" x14ac:dyDescent="0.3">
      <c r="A120" s="5"/>
      <c r="B120" s="5"/>
      <c r="C120" s="6"/>
      <c r="D120" s="7"/>
      <c r="E120" s="7"/>
      <c r="F120" s="7"/>
      <c r="G120" s="7"/>
      <c r="H120" s="7"/>
      <c r="I120" s="7"/>
      <c r="J120" s="5"/>
    </row>
    <row r="121" spans="1:10" x14ac:dyDescent="0.3">
      <c r="A121" s="5"/>
      <c r="B121" s="5"/>
      <c r="C121" s="6"/>
      <c r="D121" s="7"/>
      <c r="E121" s="7"/>
      <c r="F121" s="7"/>
      <c r="G121" s="7"/>
      <c r="H121" s="7"/>
      <c r="I121" s="7"/>
      <c r="J121" s="5"/>
    </row>
    <row r="122" spans="1:10" x14ac:dyDescent="0.3">
      <c r="A122" s="5"/>
      <c r="B122" s="5"/>
      <c r="C122" s="6"/>
      <c r="D122" s="7"/>
      <c r="E122" s="7"/>
      <c r="F122" s="7"/>
      <c r="G122" s="7"/>
      <c r="H122" s="7"/>
      <c r="I122" s="7"/>
      <c r="J122" s="5"/>
    </row>
    <row r="123" spans="1:10" x14ac:dyDescent="0.3">
      <c r="A123" s="5"/>
      <c r="B123" s="5"/>
      <c r="C123" s="6"/>
      <c r="D123" s="7"/>
      <c r="E123" s="7"/>
      <c r="F123" s="7"/>
      <c r="G123" s="7"/>
      <c r="H123" s="7"/>
      <c r="I123" s="7"/>
      <c r="J123" s="5"/>
    </row>
    <row r="124" spans="1:10" x14ac:dyDescent="0.3">
      <c r="A124" s="5"/>
      <c r="B124" s="5"/>
      <c r="C124" s="6"/>
      <c r="D124" s="7"/>
      <c r="E124" s="7"/>
      <c r="F124" s="7"/>
      <c r="G124" s="7"/>
      <c r="H124" s="7"/>
      <c r="I124" s="7"/>
      <c r="J124" s="5"/>
    </row>
    <row r="125" spans="1:10" x14ac:dyDescent="0.3">
      <c r="A125" s="5"/>
      <c r="B125" s="5"/>
      <c r="C125" s="6"/>
      <c r="D125" s="7"/>
      <c r="E125" s="7"/>
      <c r="F125" s="7"/>
      <c r="G125" s="7"/>
      <c r="H125" s="7"/>
      <c r="I125" s="7"/>
      <c r="J125" s="5"/>
    </row>
    <row r="126" spans="1:10" x14ac:dyDescent="0.3">
      <c r="A126" s="5"/>
      <c r="B126" s="5"/>
      <c r="C126" s="6"/>
      <c r="D126" s="7"/>
      <c r="E126" s="7"/>
      <c r="F126" s="7"/>
      <c r="G126" s="7"/>
      <c r="H126" s="7"/>
      <c r="I126" s="7"/>
      <c r="J126" s="5"/>
    </row>
    <row r="127" spans="1:10" x14ac:dyDescent="0.3">
      <c r="A127" s="5"/>
      <c r="B127" s="5"/>
      <c r="C127" s="6"/>
      <c r="D127" s="7"/>
      <c r="E127" s="7"/>
      <c r="F127" s="7"/>
      <c r="G127" s="7"/>
      <c r="H127" s="7"/>
      <c r="I127" s="7"/>
      <c r="J127" s="5"/>
    </row>
  </sheetData>
  <sheetProtection insertRows="0" selectLockedCells="1" autoFilter="0" pivotTables="0"/>
  <protectedRanges>
    <protectedRange sqref="I45 I17:I23 I30:I36" name="Rozsah4"/>
    <protectedRange sqref="B12 A40:B41 A17:A21 A23:A26 B17:B26 A30:A34 A36:A37 B30:B37" name="Rozsah3"/>
    <protectedRange sqref="D24:G26 D45:G45 D17:H23 D37:G37 D30:H36 D40:G41" name="Rozsah2"/>
    <protectedRange sqref="F38:G38" name="Rozsah2_1"/>
    <protectedRange sqref="F39:G39" name="Rozsah2_1_1"/>
  </protectedRanges>
  <dataConsolidate/>
  <mergeCells count="59">
    <mergeCell ref="A47:F47"/>
    <mergeCell ref="A49:F49"/>
    <mergeCell ref="A39:F39"/>
    <mergeCell ref="G43:G44"/>
    <mergeCell ref="D43:F44"/>
    <mergeCell ref="D45:F45"/>
    <mergeCell ref="A46:F46"/>
    <mergeCell ref="C43:C44"/>
    <mergeCell ref="A37:E37"/>
    <mergeCell ref="A28:A29"/>
    <mergeCell ref="B28:B29"/>
    <mergeCell ref="C28:C29"/>
    <mergeCell ref="D28:D29"/>
    <mergeCell ref="E28:E29"/>
    <mergeCell ref="A24:E24"/>
    <mergeCell ref="B15:B16"/>
    <mergeCell ref="A68:J68"/>
    <mergeCell ref="B61:J61"/>
    <mergeCell ref="B62:J62"/>
    <mergeCell ref="B64:J64"/>
    <mergeCell ref="B65:J65"/>
    <mergeCell ref="B66:J66"/>
    <mergeCell ref="B63:J63"/>
    <mergeCell ref="B67:J67"/>
    <mergeCell ref="B59:J59"/>
    <mergeCell ref="B60:J60"/>
    <mergeCell ref="B57:J57"/>
    <mergeCell ref="A43:A44"/>
    <mergeCell ref="B43:B44"/>
    <mergeCell ref="A38:E38"/>
    <mergeCell ref="C15:C16"/>
    <mergeCell ref="A1:J1"/>
    <mergeCell ref="A7:J8"/>
    <mergeCell ref="B10:J10"/>
    <mergeCell ref="B11:J11"/>
    <mergeCell ref="B14:J14"/>
    <mergeCell ref="D15:D16"/>
    <mergeCell ref="E15:E16"/>
    <mergeCell ref="F15:G15"/>
    <mergeCell ref="H15:H16"/>
    <mergeCell ref="I15:I16"/>
    <mergeCell ref="A15:A16"/>
    <mergeCell ref="J15:J16"/>
    <mergeCell ref="B27:J27"/>
    <mergeCell ref="A71:B71"/>
    <mergeCell ref="C71:C73"/>
    <mergeCell ref="A72:B72"/>
    <mergeCell ref="A42:H42"/>
    <mergeCell ref="H43:H44"/>
    <mergeCell ref="B58:J58"/>
    <mergeCell ref="B55:J55"/>
    <mergeCell ref="B56:J56"/>
    <mergeCell ref="B53:J53"/>
    <mergeCell ref="B54:J54"/>
    <mergeCell ref="A52:J52"/>
    <mergeCell ref="F28:G28"/>
    <mergeCell ref="H28:H29"/>
    <mergeCell ref="I28:I29"/>
    <mergeCell ref="J28:J29"/>
  </mergeCells>
  <conditionalFormatting sqref="F24">
    <cfRule type="expression" dxfId="9" priority="15">
      <formula>$B$12="áno"</formula>
    </cfRule>
  </conditionalFormatting>
  <conditionalFormatting sqref="F37">
    <cfRule type="expression" dxfId="8" priority="5">
      <formula>$B$12="áno"</formula>
    </cfRule>
  </conditionalFormatting>
  <conditionalFormatting sqref="F48 G49">
    <cfRule type="expression" dxfId="7" priority="18">
      <formula>$B$12="áno"</formula>
    </cfRule>
  </conditionalFormatting>
  <conditionalFormatting sqref="F38:G38">
    <cfRule type="expression" dxfId="6" priority="3">
      <formula>$B$12="áno"</formula>
    </cfRule>
  </conditionalFormatting>
  <conditionalFormatting sqref="G24">
    <cfRule type="expression" dxfId="5" priority="14">
      <formula>$B$12="nie"</formula>
    </cfRule>
  </conditionalFormatting>
  <conditionalFormatting sqref="G37">
    <cfRule type="expression" dxfId="4" priority="4">
      <formula>$B$12="nie"</formula>
    </cfRule>
  </conditionalFormatting>
  <conditionalFormatting sqref="G39">
    <cfRule type="expression" dxfId="3" priority="2">
      <formula>$B$12="áno"</formula>
    </cfRule>
  </conditionalFormatting>
  <conditionalFormatting sqref="G46:G47">
    <cfRule type="expression" dxfId="2" priority="1">
      <formula>$B$12="áno"</formula>
    </cfRule>
  </conditionalFormatting>
  <conditionalFormatting sqref="G48">
    <cfRule type="expression" dxfId="1" priority="16">
      <formula>$B$12="nie"</formula>
    </cfRule>
  </conditionalFormatting>
  <dataValidations xWindow="464" yWindow="474" count="9">
    <dataValidation allowBlank="1" showInputMessage="1" showErrorMessage="1" prompt="Zdôvodnite nevyhnutnosť tohto výdavku pre realizáciu hlavnej aktivity projektu." sqref="J17:J23 J30:J36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17:I23 I30:I36" xr:uid="{00000000-0002-0000-0000-000001000000}"/>
    <dataValidation allowBlank="1" showErrorMessage="1" sqref="A14 A24:E24 A27 A37:E37" xr:uid="{00000000-0002-0000-0000-000002000000}"/>
    <dataValidation allowBlank="1" showInputMessage="1" showErrorMessage="1" prompt="V prípade potreby doplňte ďalšie typy oprávnených výdavkov." sqref="A23 A36" xr:uid="{00000000-0002-0000-0000-000003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3 H30:H36" xr:uid="{00000000-0002-0000-0000-000004000000}">
      <formula1>$L$1:$L$8</formula1>
    </dataValidation>
    <dataValidation type="list" allowBlank="1" showInputMessage="1" showErrorMessage="1" prompt="Z roletového menu vyberte možnosť áno; nie" sqref="B12" xr:uid="{00000000-0002-0000-0000-000005000000}">
      <formula1>$L$10:$L$11</formula1>
    </dataValidation>
    <dataValidation type="list" allowBlank="1" showInputMessage="1" showErrorMessage="1" prompt="Z roletového menu vyberte názov hlavnej aktivity." sqref="B14:J14 B27:J27" xr:uid="{00000000-0002-0000-0000-000006000000}">
      <formula1>$L$13:$L$15</formula1>
    </dataValidation>
    <dataValidation type="list" allowBlank="1" showInputMessage="1" showErrorMessage="1" prompt="Z roletového menu vyberte príslušnú skupinu oprávnených výdavkov v súlade s prílohou č. 4 výzvy - Oprávnenosť výdavkov._x000a_" sqref="B21:B23 B34:B36" xr:uid="{00000000-0002-0000-0000-000007000000}">
      <formula1>#REF!</formula1>
    </dataValidation>
    <dataValidation type="list" allowBlank="1" showInputMessage="1" showErrorMessage="1" prompt="Z roletového menu vyberte príslušnú skupinu oprávnených výdavkov v súlade s prílohou č. 4 výzvy - Oprávnenosť výdavkov._x000a_" sqref="B17:B20 B30:B33" xr:uid="{00000000-0002-0000-0000-000008000000}">
      <formula1>$L$16:$L$19</formula1>
    </dataValidation>
  </dataValidations>
  <hyperlinks>
    <hyperlink ref="L54" location="_ftnref1" display="_ftnref1" xr:uid="{00000000-0004-0000-0000-000000000000}"/>
    <hyperlink ref="C71" location="_ftn1" display="_ftn1" xr:uid="{00000000-0004-0000-0000-000001000000}"/>
  </hyperlinks>
  <pageMargins left="0.39370078740157483" right="0.39370078740157483" top="0.47244094488188981" bottom="0.39370078740157483" header="0.31496062992125984" footer="0.31496062992125984"/>
  <pageSetup paperSize="8" scale="94" fitToHeight="0" orientation="landscape" r:id="rId1"/>
  <headerFooter>
    <oddFooter>&amp;C&amp;"Arial Narrow,Normálne"&amp;P</oddFooter>
  </headerFooter>
  <rowBreaks count="2" manualBreakCount="2">
    <brk id="50" max="9" man="1"/>
    <brk id="63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2"/>
  <sheetViews>
    <sheetView topLeftCell="A13" zoomScaleNormal="100" zoomScaleSheetLayoutView="85" zoomScalePageLayoutView="85" workbookViewId="0">
      <selection activeCell="B24" sqref="B24"/>
    </sheetView>
  </sheetViews>
  <sheetFormatPr defaultRowHeight="16.5" x14ac:dyDescent="0.3"/>
  <cols>
    <col min="1" max="1" width="26" style="24" customWidth="1"/>
    <col min="2" max="2" width="108.28515625" style="24" customWidth="1"/>
    <col min="3" max="3" width="22.5703125" style="24" customWidth="1"/>
    <col min="4" max="4" width="11.5703125" style="24" customWidth="1"/>
    <col min="5" max="5" width="10.85546875" style="24" customWidth="1"/>
    <col min="6" max="6" width="17.140625" style="24" customWidth="1"/>
    <col min="7" max="7" width="17.140625" customWidth="1"/>
    <col min="8" max="8" width="17.140625" hidden="1" customWidth="1"/>
    <col min="9" max="9" width="9.140625" hidden="1" customWidth="1"/>
    <col min="10" max="10" width="46.28515625" hidden="1" customWidth="1"/>
  </cols>
  <sheetData>
    <row r="1" spans="1:10" ht="15.75" x14ac:dyDescent="0.25">
      <c r="A1" s="189" t="s">
        <v>130</v>
      </c>
      <c r="B1" s="189"/>
      <c r="C1" s="189"/>
      <c r="D1" s="189"/>
      <c r="E1" s="189"/>
      <c r="F1" s="189"/>
    </row>
    <row r="2" spans="1:10" x14ac:dyDescent="0.3">
      <c r="A2" s="106" t="s">
        <v>140</v>
      </c>
    </row>
    <row r="8" spans="1:10" ht="25.5" x14ac:dyDescent="0.25">
      <c r="A8" s="190" t="s">
        <v>24</v>
      </c>
      <c r="B8" s="190"/>
      <c r="C8" s="190"/>
      <c r="D8" s="190"/>
      <c r="E8" s="190"/>
      <c r="F8" s="190"/>
    </row>
    <row r="9" spans="1:10" ht="17.25" customHeight="1" x14ac:dyDescent="0.3">
      <c r="A9" s="25"/>
      <c r="B9" s="25"/>
      <c r="C9" s="25"/>
      <c r="D9" s="25"/>
      <c r="E9" s="25"/>
      <c r="F9" s="25"/>
    </row>
    <row r="10" spans="1:10" ht="20.100000000000001" customHeight="1" x14ac:dyDescent="0.25">
      <c r="A10" s="85" t="s">
        <v>34</v>
      </c>
      <c r="B10" s="191"/>
      <c r="C10" s="191"/>
      <c r="D10" s="191"/>
      <c r="E10" s="191"/>
      <c r="F10" s="191"/>
    </row>
    <row r="11" spans="1:10" ht="20.100000000000001" customHeight="1" x14ac:dyDescent="0.25">
      <c r="A11" s="85" t="s">
        <v>0</v>
      </c>
      <c r="B11" s="191"/>
      <c r="C11" s="191"/>
      <c r="D11" s="191"/>
      <c r="E11" s="191"/>
      <c r="F11" s="191"/>
    </row>
    <row r="12" spans="1:10" ht="15.75" x14ac:dyDescent="0.25">
      <c r="A12" s="86"/>
      <c r="B12" s="86"/>
      <c r="C12" s="86"/>
      <c r="D12" s="86"/>
      <c r="E12" s="86"/>
      <c r="F12" s="86"/>
    </row>
    <row r="13" spans="1:10" ht="323.25" customHeight="1" x14ac:dyDescent="0.25">
      <c r="A13" s="192" t="s">
        <v>137</v>
      </c>
      <c r="B13" s="192"/>
      <c r="C13" s="192"/>
      <c r="D13" s="192"/>
      <c r="E13" s="192"/>
      <c r="F13" s="192"/>
    </row>
    <row r="14" spans="1:10" ht="45" customHeight="1" x14ac:dyDescent="0.25">
      <c r="A14" s="188" t="s">
        <v>111</v>
      </c>
      <c r="B14" s="188"/>
      <c r="C14" s="188"/>
      <c r="D14" s="188"/>
      <c r="E14" s="188"/>
      <c r="F14" s="188"/>
      <c r="J14" t="s">
        <v>138</v>
      </c>
    </row>
    <row r="15" spans="1:10" ht="55.5" customHeight="1" x14ac:dyDescent="0.25">
      <c r="A15" s="185" t="s">
        <v>109</v>
      </c>
      <c r="B15" s="185"/>
      <c r="C15" s="246"/>
      <c r="D15" s="246"/>
      <c r="E15" s="246"/>
      <c r="F15" s="246"/>
      <c r="J15" t="s">
        <v>131</v>
      </c>
    </row>
    <row r="16" spans="1:10" ht="52.5" customHeight="1" x14ac:dyDescent="0.25">
      <c r="A16" s="88" t="s">
        <v>132</v>
      </c>
      <c r="B16" s="107"/>
      <c r="C16" s="186">
        <f>SUM(C17:F19)</f>
        <v>0</v>
      </c>
      <c r="D16" s="186"/>
      <c r="E16" s="186"/>
      <c r="F16" s="186"/>
      <c r="J16" t="s">
        <v>133</v>
      </c>
    </row>
    <row r="17" spans="1:6" ht="52.5" customHeight="1" x14ac:dyDescent="0.25">
      <c r="A17" s="88" t="s">
        <v>110</v>
      </c>
      <c r="B17" s="108"/>
      <c r="C17" s="187">
        <v>0</v>
      </c>
      <c r="D17" s="187"/>
      <c r="E17" s="187"/>
      <c r="F17" s="187"/>
    </row>
    <row r="18" spans="1:6" ht="52.5" customHeight="1" x14ac:dyDescent="0.25">
      <c r="A18" s="88" t="s">
        <v>110</v>
      </c>
      <c r="B18" s="108"/>
      <c r="C18" s="187">
        <v>0</v>
      </c>
      <c r="D18" s="187"/>
      <c r="E18" s="187"/>
      <c r="F18" s="187"/>
    </row>
    <row r="19" spans="1:6" ht="52.5" customHeight="1" x14ac:dyDescent="0.25">
      <c r="A19" s="88" t="s">
        <v>110</v>
      </c>
      <c r="B19" s="108"/>
      <c r="C19" s="187">
        <v>0</v>
      </c>
      <c r="D19" s="187"/>
      <c r="E19" s="187"/>
      <c r="F19" s="187"/>
    </row>
    <row r="20" spans="1:6" ht="20.100000000000001" customHeight="1" x14ac:dyDescent="0.25">
      <c r="A20" s="183" t="s">
        <v>108</v>
      </c>
      <c r="B20" s="183"/>
      <c r="C20" s="184">
        <f>IFERROR(C15/C16,0)</f>
        <v>0</v>
      </c>
      <c r="D20" s="184"/>
      <c r="E20" s="184"/>
      <c r="F20" s="184"/>
    </row>
    <row r="21" spans="1:6" ht="15.75" x14ac:dyDescent="0.25">
      <c r="A21" s="86"/>
      <c r="B21" s="86"/>
      <c r="C21" s="86"/>
      <c r="D21" s="86"/>
      <c r="E21" s="87"/>
      <c r="F21" s="87"/>
    </row>
    <row r="22" spans="1:6" ht="15.75" x14ac:dyDescent="0.25">
      <c r="A22" s="86"/>
      <c r="B22" s="86"/>
      <c r="C22" s="86"/>
      <c r="D22" s="86"/>
      <c r="E22" s="86"/>
      <c r="F22" s="86"/>
    </row>
  </sheetData>
  <mergeCells count="14">
    <mergeCell ref="A14:F14"/>
    <mergeCell ref="A1:F1"/>
    <mergeCell ref="A8:F8"/>
    <mergeCell ref="B10:F10"/>
    <mergeCell ref="B11:F11"/>
    <mergeCell ref="A13:F13"/>
    <mergeCell ref="A20:B20"/>
    <mergeCell ref="C20:F20"/>
    <mergeCell ref="A15:B15"/>
    <mergeCell ref="C15:F15"/>
    <mergeCell ref="C16:F16"/>
    <mergeCell ref="C17:F17"/>
    <mergeCell ref="C18:F18"/>
    <mergeCell ref="C19:F19"/>
  </mergeCells>
  <conditionalFormatting sqref="C15:F15">
    <cfRule type="containsText" dxfId="0" priority="1" operator="containsText" text="zvoľte status DPH">
      <formula>NOT(ISERROR(SEARCH("zvoľte status DPH",C15)))</formula>
    </cfRule>
  </conditionalFormatting>
  <dataValidations count="1">
    <dataValidation type="list" allowBlank="1" showInputMessage="1" showErrorMessage="1" sqref="B17:B19" xr:uid="{00000000-0002-0000-0100-000000000000}">
      <formula1>$J$14:$J$20</formula1>
    </dataValidation>
  </dataValidations>
  <pageMargins left="0.39370078740157483" right="0.39370078740157483" top="0.39370078740157483" bottom="0.39370078740157483" header="0.31496062992125984" footer="0.31496062992125984"/>
  <pageSetup paperSize="9" scale="62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5"/>
  <sheetViews>
    <sheetView showGridLines="0" view="pageBreakPreview" topLeftCell="A7" zoomScaleNormal="100" zoomScaleSheetLayoutView="100" workbookViewId="0">
      <selection activeCell="D22" sqref="D22:I22"/>
    </sheetView>
  </sheetViews>
  <sheetFormatPr defaultColWidth="9.140625" defaultRowHeight="15" x14ac:dyDescent="0.25"/>
  <cols>
    <col min="1" max="1" width="1.85546875" style="63" customWidth="1"/>
    <col min="2" max="2" width="11.28515625" style="63" customWidth="1"/>
    <col min="3" max="3" width="18.5703125" style="63" customWidth="1"/>
    <col min="4" max="4" width="10.5703125" style="63" customWidth="1"/>
    <col min="5" max="5" width="9.140625" style="63"/>
    <col min="6" max="6" width="16.28515625" style="63" customWidth="1"/>
    <col min="7" max="7" width="17" style="63" customWidth="1"/>
    <col min="8" max="8" width="15.28515625" style="63" customWidth="1"/>
    <col min="9" max="9" width="30.42578125" style="63" bestFit="1" customWidth="1"/>
    <col min="10" max="10" width="29.42578125" style="63" customWidth="1"/>
    <col min="11" max="16384" width="9.140625" style="63"/>
  </cols>
  <sheetData>
    <row r="1" spans="1:10" ht="90.75" customHeight="1" x14ac:dyDescent="0.25">
      <c r="A1" s="60"/>
      <c r="B1" s="61"/>
      <c r="C1" s="61"/>
      <c r="D1" s="61"/>
      <c r="E1" s="61"/>
      <c r="F1" s="61"/>
      <c r="G1" s="61"/>
      <c r="H1" s="61"/>
      <c r="I1" s="61"/>
      <c r="J1" s="62"/>
    </row>
    <row r="2" spans="1:10" ht="22.5" customHeight="1" x14ac:dyDescent="0.35">
      <c r="A2" s="64"/>
      <c r="B2" s="218" t="s">
        <v>94</v>
      </c>
      <c r="C2" s="219"/>
      <c r="D2" s="219"/>
      <c r="E2" s="219"/>
      <c r="F2" s="219"/>
      <c r="G2" s="219"/>
      <c r="H2" s="219"/>
      <c r="I2" s="219"/>
      <c r="J2" s="220"/>
    </row>
    <row r="3" spans="1:10" x14ac:dyDescent="0.25">
      <c r="A3" s="64"/>
      <c r="B3" s="65" t="s">
        <v>53</v>
      </c>
      <c r="C3" s="65"/>
      <c r="D3" s="65"/>
      <c r="E3" s="65"/>
      <c r="F3" s="65"/>
      <c r="G3" s="65"/>
      <c r="H3" s="65"/>
      <c r="I3" s="65"/>
      <c r="J3" s="66"/>
    </row>
    <row r="4" spans="1:10" ht="19.5" customHeight="1" x14ac:dyDescent="0.25">
      <c r="A4" s="64"/>
      <c r="B4" s="222" t="s">
        <v>54</v>
      </c>
      <c r="C4" s="223"/>
      <c r="D4" s="224"/>
      <c r="E4" s="225"/>
      <c r="F4" s="225"/>
      <c r="G4" s="225"/>
      <c r="H4" s="225"/>
      <c r="I4" s="226"/>
      <c r="J4" s="66"/>
    </row>
    <row r="5" spans="1:10" ht="19.5" customHeight="1" x14ac:dyDescent="0.25">
      <c r="A5" s="64"/>
      <c r="B5" s="227" t="s">
        <v>0</v>
      </c>
      <c r="C5" s="228"/>
      <c r="D5" s="224"/>
      <c r="E5" s="225"/>
      <c r="F5" s="225"/>
      <c r="G5" s="225"/>
      <c r="H5" s="225"/>
      <c r="I5" s="226"/>
      <c r="J5" s="66"/>
    </row>
    <row r="6" spans="1:10" ht="69" customHeight="1" x14ac:dyDescent="0.25">
      <c r="A6" s="64"/>
      <c r="B6" s="227" t="s">
        <v>55</v>
      </c>
      <c r="C6" s="228"/>
      <c r="D6" s="224"/>
      <c r="E6" s="225"/>
      <c r="F6" s="225"/>
      <c r="G6" s="225"/>
      <c r="H6" s="225"/>
      <c r="I6" s="226"/>
      <c r="J6" s="66"/>
    </row>
    <row r="7" spans="1:10" ht="48.75" customHeight="1" x14ac:dyDescent="0.25">
      <c r="A7" s="64"/>
      <c r="B7" s="229" t="s">
        <v>95</v>
      </c>
      <c r="C7" s="230"/>
      <c r="D7" s="231"/>
      <c r="E7" s="232"/>
      <c r="F7" s="232"/>
      <c r="G7" s="232"/>
      <c r="H7" s="232"/>
      <c r="I7" s="233"/>
      <c r="J7" s="66"/>
    </row>
    <row r="8" spans="1:10" ht="43.5" customHeight="1" x14ac:dyDescent="0.25">
      <c r="A8" s="67"/>
      <c r="B8" s="229" t="s">
        <v>57</v>
      </c>
      <c r="C8" s="230"/>
      <c r="D8" s="231"/>
      <c r="E8" s="232"/>
      <c r="F8" s="232"/>
      <c r="G8" s="232"/>
      <c r="H8" s="232"/>
      <c r="I8" s="233"/>
      <c r="J8" s="68"/>
    </row>
    <row r="9" spans="1:10" ht="57.75" customHeight="1" x14ac:dyDescent="0.25">
      <c r="A9" s="67"/>
      <c r="B9" s="234" t="s">
        <v>58</v>
      </c>
      <c r="C9" s="235"/>
      <c r="D9" s="231"/>
      <c r="E9" s="232"/>
      <c r="F9" s="232"/>
      <c r="G9" s="232"/>
      <c r="H9" s="232"/>
      <c r="I9" s="233"/>
      <c r="J9" s="68"/>
    </row>
    <row r="10" spans="1:10" ht="12.75" customHeight="1" x14ac:dyDescent="0.25">
      <c r="A10" s="67"/>
      <c r="J10" s="68"/>
    </row>
    <row r="11" spans="1:10" ht="19.5" customHeight="1" x14ac:dyDescent="0.25">
      <c r="A11" s="67"/>
      <c r="B11" s="209" t="s">
        <v>79</v>
      </c>
      <c r="C11" s="210"/>
      <c r="D11" s="211"/>
      <c r="J11" s="68"/>
    </row>
    <row r="12" spans="1:10" ht="36" customHeight="1" x14ac:dyDescent="0.25">
      <c r="A12" s="67"/>
      <c r="B12" s="196" t="s">
        <v>59</v>
      </c>
      <c r="C12" s="197" t="s">
        <v>90</v>
      </c>
      <c r="D12" s="197"/>
      <c r="E12" s="197"/>
      <c r="F12" s="196" t="s">
        <v>88</v>
      </c>
      <c r="G12" s="196"/>
      <c r="H12" s="198" t="s">
        <v>92</v>
      </c>
      <c r="I12" s="197" t="s">
        <v>89</v>
      </c>
      <c r="J12" s="221" t="s">
        <v>25</v>
      </c>
    </row>
    <row r="13" spans="1:10" ht="27" customHeight="1" x14ac:dyDescent="0.25">
      <c r="A13" s="67"/>
      <c r="B13" s="196"/>
      <c r="C13" s="197"/>
      <c r="D13" s="197"/>
      <c r="E13" s="197"/>
      <c r="F13" s="80" t="s">
        <v>60</v>
      </c>
      <c r="G13" s="80" t="s">
        <v>61</v>
      </c>
      <c r="H13" s="199"/>
      <c r="I13" s="197"/>
      <c r="J13" s="221"/>
    </row>
    <row r="14" spans="1:10" s="70" customFormat="1" ht="15.75" x14ac:dyDescent="0.25">
      <c r="A14" s="69"/>
      <c r="B14" s="71" t="s">
        <v>62</v>
      </c>
      <c r="C14" s="200"/>
      <c r="D14" s="201"/>
      <c r="E14" s="202"/>
      <c r="F14" s="81">
        <v>0</v>
      </c>
      <c r="G14" s="104">
        <f>ROUND(F14*1.2,2)</f>
        <v>0</v>
      </c>
      <c r="H14" s="72"/>
      <c r="I14" s="73"/>
      <c r="J14" s="74"/>
    </row>
    <row r="15" spans="1:10" s="70" customFormat="1" ht="15.75" x14ac:dyDescent="0.25">
      <c r="A15" s="69"/>
      <c r="B15" s="71" t="s">
        <v>63</v>
      </c>
      <c r="C15" s="193"/>
      <c r="D15" s="193"/>
      <c r="E15" s="194"/>
      <c r="F15" s="81">
        <v>0</v>
      </c>
      <c r="G15" s="104">
        <f>ROUND(F15*1.2,2)</f>
        <v>0</v>
      </c>
      <c r="H15" s="72"/>
      <c r="I15" s="75"/>
      <c r="J15" s="74"/>
    </row>
    <row r="16" spans="1:10" s="70" customFormat="1" ht="15" customHeight="1" x14ac:dyDescent="0.25">
      <c r="A16" s="69"/>
      <c r="B16" s="71" t="s">
        <v>64</v>
      </c>
      <c r="C16" s="194"/>
      <c r="D16" s="195"/>
      <c r="E16" s="195"/>
      <c r="F16" s="81">
        <v>0</v>
      </c>
      <c r="G16" s="104">
        <f>ROUND(F16*1.2,2)</f>
        <v>0</v>
      </c>
      <c r="H16" s="72"/>
      <c r="I16" s="73"/>
      <c r="J16" s="74"/>
    </row>
    <row r="17" spans="1:10" ht="27.75" customHeight="1" x14ac:dyDescent="0.25">
      <c r="A17" s="67"/>
      <c r="B17" s="76"/>
      <c r="C17" s="212" t="s">
        <v>91</v>
      </c>
      <c r="D17" s="213"/>
      <c r="E17" s="213"/>
      <c r="F17" s="105">
        <f>AVERAGE(F14:F16)</f>
        <v>0</v>
      </c>
      <c r="G17" s="105">
        <f>AVERAGE(G14:G16)</f>
        <v>0</v>
      </c>
      <c r="H17" s="76"/>
      <c r="I17" s="76"/>
      <c r="J17" s="77"/>
    </row>
    <row r="18" spans="1:10" ht="26.25" customHeight="1" x14ac:dyDescent="0.25">
      <c r="A18" s="67"/>
      <c r="C18" s="76"/>
      <c r="D18" s="76"/>
      <c r="E18" s="76"/>
      <c r="F18" s="76"/>
      <c r="G18" s="76"/>
      <c r="H18" s="76"/>
      <c r="I18" s="76"/>
      <c r="J18" s="77"/>
    </row>
    <row r="19" spans="1:10" ht="24" customHeight="1" x14ac:dyDescent="0.25">
      <c r="A19" s="67"/>
      <c r="B19" s="209" t="s">
        <v>103</v>
      </c>
      <c r="C19" s="210"/>
      <c r="D19" s="211"/>
      <c r="E19" s="76"/>
      <c r="F19" s="76"/>
      <c r="G19" s="76"/>
      <c r="H19" s="76"/>
      <c r="I19" s="76"/>
      <c r="J19" s="77"/>
    </row>
    <row r="20" spans="1:10" ht="19.5" customHeight="1" x14ac:dyDescent="0.25">
      <c r="A20" s="67"/>
      <c r="B20" s="205" t="s">
        <v>65</v>
      </c>
      <c r="C20" s="205"/>
      <c r="D20" s="206">
        <f>G17</f>
        <v>0</v>
      </c>
      <c r="E20" s="207"/>
      <c r="F20" s="207"/>
      <c r="G20" s="207"/>
      <c r="H20" s="207"/>
      <c r="I20" s="208"/>
      <c r="J20" s="77"/>
    </row>
    <row r="21" spans="1:10" ht="30.75" customHeight="1" x14ac:dyDescent="0.25">
      <c r="A21" s="67"/>
      <c r="B21" s="205" t="s">
        <v>66</v>
      </c>
      <c r="C21" s="205"/>
      <c r="D21" s="236"/>
      <c r="E21" s="236"/>
      <c r="F21" s="236"/>
      <c r="G21" s="236"/>
      <c r="H21" s="236"/>
      <c r="I21" s="236"/>
      <c r="J21" s="77"/>
    </row>
    <row r="22" spans="1:10" ht="43.5" customHeight="1" x14ac:dyDescent="0.25">
      <c r="A22" s="67"/>
      <c r="B22" s="237" t="s">
        <v>67</v>
      </c>
      <c r="C22" s="237"/>
      <c r="D22" s="238"/>
      <c r="E22" s="239"/>
      <c r="F22" s="239"/>
      <c r="G22" s="239"/>
      <c r="H22" s="239"/>
      <c r="I22" s="240"/>
      <c r="J22" s="77"/>
    </row>
    <row r="23" spans="1:10" ht="30.75" customHeight="1" x14ac:dyDescent="0.25">
      <c r="A23" s="67"/>
      <c r="B23" s="205" t="s">
        <v>68</v>
      </c>
      <c r="C23" s="205"/>
      <c r="D23" s="238"/>
      <c r="E23" s="239"/>
      <c r="F23" s="239"/>
      <c r="G23" s="239"/>
      <c r="H23" s="239"/>
      <c r="I23" s="240"/>
      <c r="J23" s="77"/>
    </row>
    <row r="24" spans="1:10" ht="18.75" customHeight="1" x14ac:dyDescent="0.25">
      <c r="A24" s="67"/>
      <c r="B24" s="76"/>
      <c r="C24" s="76"/>
      <c r="D24" s="76"/>
      <c r="E24" s="76"/>
      <c r="F24" s="76"/>
      <c r="G24" s="76"/>
      <c r="H24" s="76"/>
      <c r="I24" s="76"/>
      <c r="J24" s="77"/>
    </row>
    <row r="25" spans="1:10" ht="18.75" customHeight="1" x14ac:dyDescent="0.25">
      <c r="A25" s="67"/>
      <c r="B25" s="209" t="s">
        <v>69</v>
      </c>
      <c r="C25" s="210"/>
      <c r="D25" s="211"/>
      <c r="E25" s="76"/>
      <c r="F25" s="76"/>
      <c r="G25" s="76"/>
      <c r="H25" s="76"/>
      <c r="I25" s="76"/>
      <c r="J25" s="77"/>
    </row>
    <row r="26" spans="1:10" ht="18.75" customHeight="1" x14ac:dyDescent="0.25">
      <c r="A26" s="67"/>
      <c r="B26" s="71" t="s">
        <v>62</v>
      </c>
      <c r="C26" s="214"/>
      <c r="D26" s="215"/>
      <c r="E26" s="215"/>
      <c r="F26" s="215"/>
      <c r="G26" s="215"/>
      <c r="H26" s="215"/>
      <c r="I26" s="216"/>
      <c r="J26" s="77"/>
    </row>
    <row r="27" spans="1:10" ht="18.75" customHeight="1" x14ac:dyDescent="0.25">
      <c r="A27" s="67"/>
      <c r="B27" s="71" t="s">
        <v>63</v>
      </c>
      <c r="C27" s="214"/>
      <c r="D27" s="215"/>
      <c r="E27" s="215"/>
      <c r="F27" s="215"/>
      <c r="G27" s="215"/>
      <c r="H27" s="215"/>
      <c r="I27" s="216"/>
      <c r="J27" s="77"/>
    </row>
    <row r="28" spans="1:10" ht="18.75" customHeight="1" x14ac:dyDescent="0.25">
      <c r="A28" s="67"/>
      <c r="B28" s="71" t="s">
        <v>64</v>
      </c>
      <c r="C28" s="214"/>
      <c r="D28" s="215"/>
      <c r="E28" s="215"/>
      <c r="F28" s="215"/>
      <c r="G28" s="215"/>
      <c r="H28" s="215"/>
      <c r="I28" s="216"/>
      <c r="J28" s="77"/>
    </row>
    <row r="29" spans="1:10" ht="18.75" customHeight="1" x14ac:dyDescent="0.25">
      <c r="A29" s="67"/>
      <c r="B29" s="71" t="s">
        <v>70</v>
      </c>
      <c r="C29" s="214"/>
      <c r="D29" s="215"/>
      <c r="E29" s="215"/>
      <c r="F29" s="215"/>
      <c r="G29" s="215"/>
      <c r="H29" s="215"/>
      <c r="I29" s="216"/>
      <c r="J29" s="77"/>
    </row>
    <row r="30" spans="1:10" ht="15.75" x14ac:dyDescent="0.25">
      <c r="A30" s="67"/>
      <c r="B30" s="76"/>
      <c r="C30" s="76"/>
      <c r="D30" s="76"/>
      <c r="E30" s="76"/>
      <c r="F30" s="76"/>
      <c r="G30" s="76"/>
      <c r="H30" s="76"/>
      <c r="I30" s="76"/>
      <c r="J30" s="77"/>
    </row>
    <row r="31" spans="1:10" ht="15.75" x14ac:dyDescent="0.25">
      <c r="A31" s="67"/>
      <c r="B31" s="76" t="s">
        <v>71</v>
      </c>
      <c r="C31" s="76"/>
      <c r="D31" s="76"/>
      <c r="E31" s="76"/>
      <c r="F31" s="76"/>
      <c r="G31" s="76"/>
      <c r="H31" s="76"/>
      <c r="I31" s="76"/>
      <c r="J31" s="77"/>
    </row>
    <row r="32" spans="1:10" ht="15.75" x14ac:dyDescent="0.25">
      <c r="A32" s="67"/>
      <c r="B32" s="78"/>
      <c r="C32" s="78"/>
      <c r="D32" s="76"/>
      <c r="E32" s="76"/>
      <c r="F32" s="76"/>
      <c r="G32" s="76"/>
      <c r="H32" s="76"/>
      <c r="I32" s="76"/>
      <c r="J32" s="77"/>
    </row>
    <row r="33" spans="1:10" ht="15.75" x14ac:dyDescent="0.25">
      <c r="A33" s="67"/>
      <c r="B33" s="79" t="s">
        <v>72</v>
      </c>
      <c r="C33" s="79"/>
      <c r="D33" s="79"/>
      <c r="E33" s="79"/>
      <c r="F33" s="76"/>
      <c r="G33" s="217" t="s">
        <v>73</v>
      </c>
      <c r="H33" s="217"/>
      <c r="I33" s="217"/>
      <c r="J33" s="77"/>
    </row>
    <row r="34" spans="1:10" ht="15.75" x14ac:dyDescent="0.25">
      <c r="A34" s="67"/>
      <c r="B34" s="76"/>
      <c r="C34" s="76"/>
      <c r="D34" s="76"/>
      <c r="E34" s="76"/>
      <c r="F34" s="76"/>
      <c r="G34" s="217" t="s">
        <v>74</v>
      </c>
      <c r="H34" s="217"/>
      <c r="I34" s="217"/>
      <c r="J34" s="77"/>
    </row>
    <row r="35" spans="1:10" ht="15" customHeight="1" x14ac:dyDescent="0.25">
      <c r="A35" s="67"/>
      <c r="B35" s="76"/>
      <c r="C35" s="76"/>
      <c r="D35" s="76"/>
      <c r="E35" s="76"/>
      <c r="F35" s="76"/>
      <c r="G35" s="76"/>
      <c r="H35" s="76"/>
      <c r="I35" s="76"/>
      <c r="J35" s="77"/>
    </row>
    <row r="37" spans="1:10" ht="18.75" x14ac:dyDescent="0.3">
      <c r="C37" s="82" t="s">
        <v>104</v>
      </c>
      <c r="D37" s="83"/>
      <c r="E37" s="83"/>
      <c r="F37" s="84"/>
      <c r="G37" s="84"/>
      <c r="H37" s="84"/>
    </row>
    <row r="38" spans="1:10" x14ac:dyDescent="0.25">
      <c r="C38"/>
      <c r="D38"/>
      <c r="E38"/>
    </row>
    <row r="39" spans="1:10" ht="16.5" customHeight="1" x14ac:dyDescent="0.25">
      <c r="C39" s="243" t="s">
        <v>93</v>
      </c>
      <c r="D39" s="243"/>
      <c r="E39" s="203" t="s">
        <v>96</v>
      </c>
      <c r="F39" s="204"/>
      <c r="G39" s="204"/>
      <c r="H39" s="204"/>
      <c r="I39" s="204"/>
      <c r="J39" s="89"/>
    </row>
    <row r="40" spans="1:10" ht="26.25" customHeight="1" x14ac:dyDescent="0.25">
      <c r="C40" s="243" t="s">
        <v>54</v>
      </c>
      <c r="D40" s="243"/>
      <c r="E40" s="203" t="s">
        <v>80</v>
      </c>
      <c r="F40" s="204"/>
      <c r="G40" s="204"/>
      <c r="H40" s="204"/>
      <c r="I40" s="204"/>
      <c r="J40" s="90"/>
    </row>
    <row r="41" spans="1:10" ht="15.75" customHeight="1" x14ac:dyDescent="0.25">
      <c r="C41" s="243" t="s">
        <v>0</v>
      </c>
      <c r="D41" s="243"/>
      <c r="E41" s="203" t="s">
        <v>81</v>
      </c>
      <c r="F41" s="204"/>
      <c r="G41" s="204"/>
      <c r="H41" s="204"/>
      <c r="I41" s="204"/>
      <c r="J41" s="90"/>
    </row>
    <row r="42" spans="1:10" ht="15.75" customHeight="1" x14ac:dyDescent="0.25">
      <c r="C42" s="243" t="s">
        <v>55</v>
      </c>
      <c r="D42" s="243"/>
      <c r="E42" s="203" t="s">
        <v>82</v>
      </c>
      <c r="F42" s="204"/>
      <c r="G42" s="204"/>
      <c r="H42" s="204"/>
      <c r="I42" s="204"/>
      <c r="J42" s="90"/>
    </row>
    <row r="43" spans="1:10" ht="90" customHeight="1" x14ac:dyDescent="0.25">
      <c r="C43" s="244" t="s">
        <v>56</v>
      </c>
      <c r="D43" s="244"/>
      <c r="E43" s="203" t="s">
        <v>98</v>
      </c>
      <c r="F43" s="204"/>
      <c r="G43" s="204"/>
      <c r="H43" s="204"/>
      <c r="I43" s="204"/>
      <c r="J43" s="90"/>
    </row>
    <row r="44" spans="1:10" ht="74.25" customHeight="1" x14ac:dyDescent="0.25">
      <c r="C44" s="244" t="s">
        <v>83</v>
      </c>
      <c r="D44" s="244"/>
      <c r="E44" s="203" t="s">
        <v>97</v>
      </c>
      <c r="F44" s="204"/>
      <c r="G44" s="204"/>
      <c r="H44" s="204"/>
      <c r="I44" s="204"/>
      <c r="J44" s="90"/>
    </row>
    <row r="45" spans="1:10" ht="63" customHeight="1" x14ac:dyDescent="0.25">
      <c r="C45" s="244" t="s">
        <v>58</v>
      </c>
      <c r="D45" s="245"/>
      <c r="E45" s="203" t="s">
        <v>106</v>
      </c>
      <c r="F45" s="204"/>
      <c r="G45" s="204"/>
      <c r="H45" s="204"/>
      <c r="I45" s="204"/>
      <c r="J45" s="90"/>
    </row>
    <row r="46" spans="1:10" ht="48" customHeight="1" x14ac:dyDescent="0.25">
      <c r="C46" s="244" t="s">
        <v>113</v>
      </c>
      <c r="D46" s="245"/>
      <c r="E46" s="203" t="s">
        <v>114</v>
      </c>
      <c r="F46" s="204"/>
      <c r="G46" s="204"/>
      <c r="H46" s="204"/>
      <c r="I46" s="204"/>
      <c r="J46" s="90"/>
    </row>
    <row r="47" spans="1:10" ht="234.75" customHeight="1" x14ac:dyDescent="0.25">
      <c r="C47" s="244" t="s">
        <v>84</v>
      </c>
      <c r="D47" s="245"/>
      <c r="E47" s="203" t="s">
        <v>107</v>
      </c>
      <c r="F47" s="204"/>
      <c r="G47" s="204"/>
      <c r="H47" s="204"/>
      <c r="I47" s="204"/>
      <c r="J47" s="90"/>
    </row>
    <row r="48" spans="1:10" ht="38.25" customHeight="1" x14ac:dyDescent="0.25">
      <c r="C48" s="244" t="s">
        <v>92</v>
      </c>
      <c r="D48" s="245"/>
      <c r="E48" s="203" t="s">
        <v>115</v>
      </c>
      <c r="F48" s="204"/>
      <c r="G48" s="204"/>
      <c r="H48" s="204"/>
      <c r="I48" s="204"/>
      <c r="J48" s="90"/>
    </row>
    <row r="49" spans="3:10" ht="125.25" customHeight="1" x14ac:dyDescent="0.25">
      <c r="C49" s="241" t="s">
        <v>85</v>
      </c>
      <c r="D49" s="242"/>
      <c r="E49" s="203" t="s">
        <v>112</v>
      </c>
      <c r="F49" s="204"/>
      <c r="G49" s="204"/>
      <c r="H49" s="204"/>
      <c r="I49" s="204"/>
      <c r="J49" s="90"/>
    </row>
    <row r="50" spans="3:10" ht="15.75" x14ac:dyDescent="0.25">
      <c r="C50" s="241" t="s">
        <v>86</v>
      </c>
      <c r="D50" s="242"/>
      <c r="E50" s="203" t="s">
        <v>102</v>
      </c>
      <c r="F50" s="204"/>
      <c r="G50" s="204"/>
      <c r="H50" s="204"/>
      <c r="I50" s="204"/>
      <c r="J50" s="90"/>
    </row>
    <row r="51" spans="3:10" ht="15.75" customHeight="1" x14ac:dyDescent="0.25">
      <c r="C51" s="241" t="s">
        <v>100</v>
      </c>
      <c r="D51" s="242"/>
      <c r="E51" s="203" t="s">
        <v>101</v>
      </c>
      <c r="F51" s="204"/>
      <c r="G51" s="204"/>
      <c r="H51" s="204"/>
      <c r="I51" s="204"/>
      <c r="J51" s="90"/>
    </row>
    <row r="52" spans="3:10" ht="15.75" x14ac:dyDescent="0.25">
      <c r="C52" s="241" t="s">
        <v>103</v>
      </c>
      <c r="D52" s="242"/>
      <c r="E52" s="203" t="s">
        <v>44</v>
      </c>
      <c r="F52" s="204"/>
      <c r="G52" s="204"/>
      <c r="H52" s="204"/>
      <c r="I52" s="204"/>
      <c r="J52" s="90"/>
    </row>
    <row r="53" spans="3:10" ht="15.75" x14ac:dyDescent="0.25">
      <c r="C53" s="241" t="s">
        <v>66</v>
      </c>
      <c r="D53" s="242"/>
      <c r="E53" s="203" t="s">
        <v>99</v>
      </c>
      <c r="F53" s="204"/>
      <c r="G53" s="204"/>
      <c r="H53" s="204"/>
      <c r="I53" s="204"/>
      <c r="J53" s="90"/>
    </row>
    <row r="54" spans="3:10" ht="171.75" customHeight="1" x14ac:dyDescent="0.25">
      <c r="C54" s="241" t="s">
        <v>67</v>
      </c>
      <c r="D54" s="242"/>
      <c r="E54" s="203" t="s">
        <v>87</v>
      </c>
      <c r="F54" s="204"/>
      <c r="G54" s="204"/>
      <c r="H54" s="204"/>
      <c r="I54" s="204"/>
      <c r="J54" s="90"/>
    </row>
    <row r="55" spans="3:10" ht="134.25" customHeight="1" x14ac:dyDescent="0.25">
      <c r="C55" s="241" t="s">
        <v>69</v>
      </c>
      <c r="D55" s="242"/>
      <c r="E55" s="203" t="s">
        <v>105</v>
      </c>
      <c r="F55" s="204"/>
      <c r="G55" s="204"/>
      <c r="H55" s="204"/>
      <c r="I55" s="204"/>
      <c r="J55" s="90"/>
    </row>
  </sheetData>
  <sheetProtection selectLockedCells="1"/>
  <mergeCells count="74">
    <mergeCell ref="E39:I39"/>
    <mergeCell ref="E40:I40"/>
    <mergeCell ref="E41:I41"/>
    <mergeCell ref="E42:I42"/>
    <mergeCell ref="E43:I43"/>
    <mergeCell ref="E47:I47"/>
    <mergeCell ref="E48:I48"/>
    <mergeCell ref="E49:I49"/>
    <mergeCell ref="E50:I50"/>
    <mergeCell ref="E44:I44"/>
    <mergeCell ref="E45:I45"/>
    <mergeCell ref="E46:I46"/>
    <mergeCell ref="C39:D39"/>
    <mergeCell ref="C48:D48"/>
    <mergeCell ref="C40:D40"/>
    <mergeCell ref="C46:D46"/>
    <mergeCell ref="C47:D47"/>
    <mergeCell ref="C54:D54"/>
    <mergeCell ref="C55:D55"/>
    <mergeCell ref="C41:D41"/>
    <mergeCell ref="C42:D42"/>
    <mergeCell ref="C43:D43"/>
    <mergeCell ref="C44:D44"/>
    <mergeCell ref="C45:D45"/>
    <mergeCell ref="C53:D53"/>
    <mergeCell ref="C51:D51"/>
    <mergeCell ref="C52:D52"/>
    <mergeCell ref="C49:D49"/>
    <mergeCell ref="C50:D50"/>
    <mergeCell ref="D21:I21"/>
    <mergeCell ref="B22:C22"/>
    <mergeCell ref="D22:I22"/>
    <mergeCell ref="C26:I26"/>
    <mergeCell ref="C27:I27"/>
    <mergeCell ref="B23:C23"/>
    <mergeCell ref="D23:I23"/>
    <mergeCell ref="B25:D25"/>
    <mergeCell ref="B2:J2"/>
    <mergeCell ref="J12:J13"/>
    <mergeCell ref="I12:I13"/>
    <mergeCell ref="B4:C4"/>
    <mergeCell ref="D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1:D11"/>
    <mergeCell ref="H12:H13"/>
    <mergeCell ref="C14:E14"/>
    <mergeCell ref="E55:I55"/>
    <mergeCell ref="E51:I51"/>
    <mergeCell ref="E52:I52"/>
    <mergeCell ref="E53:I53"/>
    <mergeCell ref="E54:I54"/>
    <mergeCell ref="B20:C20"/>
    <mergeCell ref="D20:I20"/>
    <mergeCell ref="B19:D19"/>
    <mergeCell ref="C17:E17"/>
    <mergeCell ref="C28:I28"/>
    <mergeCell ref="C29:I29"/>
    <mergeCell ref="G33:I33"/>
    <mergeCell ref="G34:I34"/>
    <mergeCell ref="B21:C21"/>
    <mergeCell ref="C15:E15"/>
    <mergeCell ref="C16:E16"/>
    <mergeCell ref="B12:B13"/>
    <mergeCell ref="C12:E13"/>
    <mergeCell ref="F12:G12"/>
  </mergeCells>
  <dataValidations disablePrompts="1" count="1">
    <dataValidation type="list" allowBlank="1" showInputMessage="1" showErrorMessage="1" sqref="D21:I21" xr:uid="{00000000-0002-0000-0200-000000000000}">
      <formula1>"Aritmetický priemer všetkých cenových ponúk bez DPH,Aritmetický priemer všetkých cenových ponúk s DPH"</formula1>
    </dataValidation>
  </dataValidations>
  <pageMargins left="0.70866141732283472" right="0.70866141732283472" top="1.1417322834645669" bottom="0.74803149606299213" header="0.31496062992125984" footer="0.31496062992125984"/>
  <pageSetup scale="56" fitToHeight="0" orientation="portrait" r:id="rId1"/>
  <rowBreaks count="2" manualBreakCount="2">
    <brk id="35" max="9" man="1"/>
    <brk id="55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Podrobný rozpočet projektu</vt:lpstr>
      <vt:lpstr>Hodnota za peniaze</vt:lpstr>
      <vt:lpstr>Prieskum trhu</vt:lpstr>
      <vt:lpstr>'Podrobný rozpočet projektu'!_ftn1</vt:lpstr>
      <vt:lpstr>'Podrobný rozpočet projektu'!_ftnref1</vt:lpstr>
      <vt:lpstr>'Hodnota za peniaze'!Oblasť_tlače</vt:lpstr>
      <vt:lpstr>'Podrobný rozpočet projektu'!Oblasť_tlače</vt:lpstr>
      <vt:lpstr>'Prieskum trhu'!Oblasť_tlače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Hajdin Miloš</dc:creator>
  <cp:lastModifiedBy>Zaťková Monika</cp:lastModifiedBy>
  <cp:lastPrinted>2024-04-02T13:15:28Z</cp:lastPrinted>
  <dcterms:created xsi:type="dcterms:W3CDTF">2015-05-13T12:53:37Z</dcterms:created>
  <dcterms:modified xsi:type="dcterms:W3CDTF">2024-08-27T07:10:38Z</dcterms:modified>
</cp:coreProperties>
</file>