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C_Formulár ŽoNFP_oblasť C\"/>
    </mc:Choice>
  </mc:AlternateContent>
  <xr:revisionPtr revIDLastSave="0" documentId="13_ncr:1_{92CA83F2-0500-455F-AA97-45D9E43106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6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projektu'!$L$55</definedName>
    <definedName name="_ftnref1" localSheetId="0">'Podrobný rozpočet projektu'!$O$44</definedName>
    <definedName name="DPH">'[1]Value for Money'!#REF!</definedName>
    <definedName name="ghghjgh" localSheetId="1">#REF!</definedName>
    <definedName name="ghghjgh">#REF!</definedName>
    <definedName name="hjkz" localSheetId="1">#REF!</definedName>
    <definedName name="hjkz">#REF!</definedName>
    <definedName name="IaK" localSheetId="1">#REF!</definedName>
    <definedName name="IaK" localSheetId="2">#REF!</definedName>
    <definedName name="IaK">#REF!</definedName>
    <definedName name="infAkom">[2]limity!$B$27:$B$31</definedName>
    <definedName name="Informovanie" localSheetId="1">#REF!</definedName>
    <definedName name="Informovanie">#REF!</definedName>
    <definedName name="_xlnm.Print_Area" localSheetId="1">'Hodnota za peniaze'!$A$1:$F$21</definedName>
    <definedName name="_xlnm.Print_Area" localSheetId="0">'Podrobný rozpočet projektu'!$A$1:$J$68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1">#REF!</definedName>
    <definedName name="st" localSheetId="2">#REF!</definedName>
    <definedName name="st">#REF!</definedName>
    <definedName name="stojany" localSheetId="1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1">#REF!</definedName>
    <definedName name="Vstojany" localSheetId="2">#REF!</definedName>
    <definedName name="Vstojany">#REF!</definedName>
    <definedName name="výb" localSheetId="1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 localSheetId="1">#REF!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30" l="1"/>
  <c r="F36" i="30"/>
  <c r="G35" i="30"/>
  <c r="F35" i="30"/>
  <c r="G34" i="30"/>
  <c r="F34" i="30"/>
  <c r="G33" i="30"/>
  <c r="F33" i="30"/>
  <c r="G32" i="30"/>
  <c r="F32" i="30"/>
  <c r="G31" i="30"/>
  <c r="F31" i="30"/>
  <c r="G30" i="30"/>
  <c r="F30" i="30"/>
  <c r="G37" i="30" l="1"/>
  <c r="F37" i="30"/>
  <c r="C16" i="36"/>
  <c r="F17" i="34"/>
  <c r="G16" i="34"/>
  <c r="G15" i="34"/>
  <c r="G14" i="34"/>
  <c r="G17" i="34" l="1"/>
  <c r="D20" i="34" s="1"/>
  <c r="G17" i="30" l="1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F24" i="30" l="1"/>
  <c r="F38" i="30" s="1"/>
  <c r="G24" i="30"/>
  <c r="G38" i="30" s="1"/>
  <c r="G39" i="30" s="1"/>
  <c r="F75" i="30" l="1"/>
  <c r="G75" i="30" s="1"/>
  <c r="F76" i="30" l="1"/>
  <c r="F77" i="30" s="1"/>
  <c r="G77" i="30" s="1"/>
  <c r="G76" i="30" l="1"/>
  <c r="F78" i="30"/>
  <c r="G78" i="30" s="1"/>
  <c r="G79" i="30"/>
  <c r="G45" i="30" s="1"/>
  <c r="C20" i="36" l="1"/>
  <c r="G46" i="30"/>
  <c r="G47" i="30" l="1"/>
  <c r="G49" i="30"/>
</calcChain>
</file>

<file path=xl/sharedStrings.xml><?xml version="1.0" encoding="utf-8"?>
<sst xmlns="http://schemas.openxmlformats.org/spreadsheetml/2006/main" count="189" uniqueCount="142">
  <si>
    <t>Názov projektu:</t>
  </si>
  <si>
    <t>áno</t>
  </si>
  <si>
    <t>nie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</si>
  <si>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</si>
  <si>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</si>
  <si>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</si>
  <si>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</si>
  <si>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</si>
  <si>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</si>
  <si>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</si>
  <si>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</si>
  <si>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</si>
  <si>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</si>
  <si>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</si>
  <si>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</si>
  <si>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</si>
  <si>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</si>
  <si>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</si>
  <si>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</si>
  <si>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</si>
  <si>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</si>
  <si>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</si>
  <si>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</si>
  <si>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</si>
  <si>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</si>
  <si>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</si>
  <si>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</si>
  <si>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</si>
  <si>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</si>
  <si>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</si>
  <si>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</si>
  <si>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</si>
  <si>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</si>
  <si>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</si>
  <si>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</si>
  <si>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</si>
  <si>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</si>
  <si>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</si>
  <si>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</si>
  <si>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</si>
  <si>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</si>
  <si>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</si>
  <si>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</si>
  <si>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</si>
  <si>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</si>
  <si>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</si>
  <si>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</si>
  <si>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</si>
  <si>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</si>
  <si>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</si>
  <si>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</si>
  <si>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</si>
  <si>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</si>
  <si>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</si>
  <si>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</si>
  <si>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</si>
  <si>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</si>
  <si>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</si>
  <si>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</si>
  <si>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</si>
  <si>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</si>
  <si>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</si>
  <si>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</si>
  <si>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</si>
  <si>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</si>
  <si>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</si>
  <si>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</si>
  <si>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</si>
  <si>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</si>
  <si>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</si>
  <si>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</si>
  <si>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</si>
  <si>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</si>
  <si>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</si>
  <si>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</si>
  <si>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</si>
  <si>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</si>
  <si>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</si>
  <si>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</si>
  <si>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</si>
  <si>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</si>
  <si>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</si>
  <si>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</si>
  <si>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</si>
  <si>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</si>
  <si>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</si>
  <si>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</si>
  <si>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</si>
  <si>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</si>
  <si>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</si>
  <si>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</si>
  <si>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</si>
  <si>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</si>
  <si>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</si>
  <si>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</si>
  <si>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</si>
  <si>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</si>
  <si>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</si>
  <si>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</si>
  <si>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</si>
  <si>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</si>
  <si>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</si>
  <si>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</si>
  <si>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</si>
  <si>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</si>
  <si>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</si>
  <si>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</si>
  <si>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</si>
  <si>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(EUR/km)</t>
    </r>
  </si>
  <si>
    <t>Celkové oprávnené výdavky hlavných aktivít projektu bez DPH (EUR)</t>
  </si>
  <si>
    <t xml:space="preserve">Cieľová hodnota - počet km
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</si>
  <si>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</si>
  <si>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</si>
  <si>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</si>
  <si>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</si>
  <si>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</si>
  <si>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</si>
  <si>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</si>
  <si>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</si>
  <si>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</si>
  <si>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</si>
  <si>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</si>
  <si>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</si>
  <si>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</si>
  <si>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</si>
  <si>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</si>
  <si>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>3.2.4.1 Výstavba a modernizácia miestnych komunikácií</t>
  </si>
  <si>
    <t>Príloha č. 11C ŽoNFP - Podrobný rozpočet projektu</t>
  </si>
  <si>
    <t>021 Stavby</t>
  </si>
  <si>
    <t xml:space="preserve">029 - ostatný dlhodobý majetok </t>
  </si>
  <si>
    <t>Príloha č. 11C ŽoNFP - Hodnota za peniaze</t>
  </si>
  <si>
    <t xml:space="preserve">PSKPO141 Dĺžka novovybudovaných miestnych komunikácií </t>
  </si>
  <si>
    <t xml:space="preserve">Súhrnná Cieľová hodnota - počet km
</t>
  </si>
  <si>
    <t>PSKPO142 Dĺžka modernizovaných miestnych komunikácií.</t>
  </si>
  <si>
    <t>Paušálna sadzba na nepriame výdavky vo výške 1-7 % oprávnených priamych výdavkov</t>
  </si>
  <si>
    <t>Paušálna sadzba na nepriame výdavky (v %)</t>
  </si>
  <si>
    <t>Celkové priame oprávnené výdavky (EUR bez DPH)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</si>
  <si>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ukazovateľa:</t>
    </r>
    <r>
      <rPr>
        <b/>
        <sz val="12"/>
        <color theme="1"/>
        <rFont val="Calibri"/>
        <family val="2"/>
        <charset val="238"/>
        <scheme val="minor"/>
      </rPr>
      <t xml:space="preserve"> PSKPRCO46  Dĺžka rekonštruovaných alebo modernizovaných ciest – mimo TEN-T alebo PSKPO141 Dĺžka novovybudovaných miestnych komunikácií  alebo PSKPO142 Dĺžka modernizovaných miestnych komunikácií.  Žiadateľ si vyberie ukazovateľ podľa typu aktivity projektu v zmysle Prílohy č. 5 výzvy. </t>
    </r>
    <r>
      <rPr>
        <b/>
        <sz val="12"/>
        <color rgb="FFFF0000"/>
        <rFont val="Calibri"/>
        <family val="2"/>
        <charset val="238"/>
        <scheme val="minor"/>
      </rPr>
      <t xml:space="preserve">V prípade, že žiadateľ realizuje v jednej ŽoNFP rekonštrukciu a modernizáciu ciest a aj novú cestu resp. chodník, do cieľovej hodnoty za peniaze uvedie hodnoty za každý relevantný ukazovateľ, pričom do výpočtu HzP sa automaticky započíta Súhrnná cieľová hodnota.
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</si>
  <si>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Kód výzvy: PSK-UV-006-2024-DV-EFRR</t>
  </si>
  <si>
    <t xml:space="preserve">PSKPRCO46 Dĺžka rekonštruovaných alebo modernizovaných ciest – mimo TEN-T 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</si>
  <si>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</si>
  <si>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t>SPOLU celkové oprávnené priame výdavky projektu (základňa pre výpočet nepriamych výdavkov)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</si>
</sst>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theme="1"/>
      <name val="Aptos Display"/>
      <family val="2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24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4" fillId="0" borderId="26" xfId="1" applyNumberFormat="1" applyFont="1" applyBorder="1"/>
    <xf numFmtId="2" fontId="14" fillId="0" borderId="25" xfId="1" applyNumberFormat="1" applyFont="1" applyBorder="1"/>
    <xf numFmtId="2" fontId="14" fillId="0" borderId="9" xfId="1" applyNumberFormat="1" applyFont="1" applyBorder="1"/>
    <xf numFmtId="0" fontId="14" fillId="0" borderId="0" xfId="1" applyFont="1"/>
    <xf numFmtId="2" fontId="14" fillId="0" borderId="27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3" xfId="1" applyNumberFormat="1" applyFont="1" applyBorder="1"/>
    <xf numFmtId="0" fontId="14" fillId="0" borderId="27" xfId="1" applyFont="1" applyBorder="1"/>
    <xf numFmtId="0" fontId="14" fillId="0" borderId="23" xfId="1" applyFont="1" applyBorder="1"/>
    <xf numFmtId="0" fontId="14" fillId="0" borderId="27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3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3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5" fillId="9" borderId="31" xfId="0" applyFont="1" applyFill="1" applyBorder="1" applyAlignment="1">
      <alignment horizontal="center" vertical="center" wrapText="1"/>
    </xf>
    <xf numFmtId="0" fontId="35" fillId="9" borderId="32" xfId="0" applyFont="1" applyFill="1" applyBorder="1" applyAlignment="1">
      <alignment horizontal="center" vertical="center" wrapText="1"/>
    </xf>
    <xf numFmtId="0" fontId="25" fillId="8" borderId="31" xfId="0" applyFont="1" applyFill="1" applyBorder="1" applyAlignment="1">
      <alignment horizontal="center" vertical="center" wrapText="1"/>
    </xf>
    <xf numFmtId="4" fontId="25" fillId="8" borderId="32" xfId="0" applyNumberFormat="1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 wrapText="1"/>
    </xf>
    <xf numFmtId="0" fontId="34" fillId="0" borderId="0" xfId="3" applyFont="1" applyAlignment="1">
      <alignment vertical="center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wrapText="1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6" xfId="0" applyNumberFormat="1" applyFont="1" applyFill="1" applyBorder="1" applyAlignment="1" applyProtection="1">
      <alignment horizontal="right" vertical="center" wrapText="1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3" borderId="0" xfId="0" applyFill="1"/>
    <xf numFmtId="3" fontId="20" fillId="2" borderId="1" xfId="0" applyNumberFormat="1" applyFont="1" applyFill="1" applyBorder="1" applyAlignment="1" applyProtection="1">
      <alignment horizontal="left" vertical="center"/>
      <protection hidden="1"/>
    </xf>
    <xf numFmtId="0" fontId="34" fillId="9" borderId="32" xfId="3" applyFont="1" applyFill="1" applyBorder="1" applyAlignment="1">
      <alignment horizontal="center" vertical="center" wrapText="1"/>
    </xf>
    <xf numFmtId="4" fontId="15" fillId="4" borderId="29" xfId="0" applyNumberFormat="1" applyFont="1" applyFill="1" applyBorder="1" applyAlignment="1" applyProtection="1">
      <alignment horizontal="right" vertical="center" wrapText="1"/>
      <protection hidden="1"/>
    </xf>
    <xf numFmtId="0" fontId="15" fillId="0" borderId="33" xfId="0" applyFont="1" applyBorder="1" applyAlignment="1" applyProtection="1">
      <alignment horizontal="left" vertical="center" wrapText="1"/>
      <protection locked="0"/>
    </xf>
    <xf numFmtId="0" fontId="15" fillId="0" borderId="34" xfId="0" applyFont="1" applyBorder="1" applyAlignment="1" applyProtection="1">
      <alignment horizontal="left" vertical="center" wrapText="1"/>
      <protection locked="0"/>
    </xf>
    <xf numFmtId="4" fontId="15" fillId="0" borderId="32" xfId="0" applyNumberFormat="1" applyFont="1" applyBorder="1" applyAlignment="1" applyProtection="1">
      <alignment horizontal="right" vertical="center" wrapText="1"/>
      <protection locked="0"/>
    </xf>
    <xf numFmtId="9" fontId="25" fillId="8" borderId="32" xfId="5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4" fillId="0" borderId="0" xfId="3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39" fillId="0" borderId="1" xfId="0" applyNumberFormat="1" applyFont="1" applyBorder="1" applyAlignment="1">
      <alignment horizontal="center" vertical="center"/>
    </xf>
    <xf numFmtId="4" fontId="12" fillId="4" borderId="18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29" xfId="0" applyNumberFormat="1" applyFont="1" applyFill="1" applyBorder="1" applyAlignment="1" applyProtection="1">
      <alignment horizontal="right" vertical="center" wrapText="1"/>
      <protection hidden="1"/>
    </xf>
    <xf numFmtId="4" fontId="15" fillId="10" borderId="24" xfId="0" applyNumberFormat="1" applyFont="1" applyFill="1" applyBorder="1" applyAlignment="1" applyProtection="1">
      <alignment horizontal="center" vertical="center" wrapText="1"/>
      <protection hidden="1"/>
    </xf>
    <xf numFmtId="4" fontId="16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2" fillId="11" borderId="16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34" xfId="0" applyNumberFormat="1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/>
      <protection locked="0"/>
    </xf>
    <xf numFmtId="0" fontId="19" fillId="4" borderId="2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26" fillId="9" borderId="26" xfId="0" applyFont="1" applyFill="1" applyBorder="1" applyAlignment="1">
      <alignment horizontal="center" vertical="center" wrapText="1"/>
    </xf>
    <xf numFmtId="0" fontId="26" fillId="9" borderId="9" xfId="0" applyFont="1" applyFill="1" applyBorder="1" applyAlignment="1">
      <alignment horizontal="center" vertical="center" wrapText="1"/>
    </xf>
    <xf numFmtId="0" fontId="34" fillId="9" borderId="29" xfId="3" applyFont="1" applyFill="1" applyBorder="1" applyAlignment="1">
      <alignment horizontal="center" vertical="center" wrapText="1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0" fontId="29" fillId="9" borderId="32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20" fillId="0" borderId="20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15" fillId="10" borderId="18" xfId="0" applyFont="1" applyFill="1" applyBorder="1" applyAlignment="1" applyProtection="1">
      <alignment horizontal="left" vertical="center" wrapText="1"/>
      <protection locked="0"/>
    </xf>
    <xf numFmtId="0" fontId="15" fillId="10" borderId="42" xfId="0" applyFont="1" applyFill="1" applyBorder="1" applyAlignment="1" applyProtection="1">
      <alignment horizontal="left" vertical="center" wrapText="1"/>
      <protection locked="0"/>
    </xf>
    <xf numFmtId="0" fontId="15" fillId="10" borderId="24" xfId="0" applyFont="1" applyFill="1" applyBorder="1" applyAlignment="1" applyProtection="1">
      <alignment horizontal="left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/>
      <protection locked="0"/>
    </xf>
    <xf numFmtId="0" fontId="16" fillId="4" borderId="42" xfId="0" applyFont="1" applyFill="1" applyBorder="1" applyAlignment="1" applyProtection="1">
      <alignment horizontal="left" vertical="center" wrapText="1"/>
      <protection locked="0"/>
    </xf>
    <xf numFmtId="0" fontId="16" fillId="4" borderId="24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7" xfId="0" applyFont="1" applyFill="1" applyBorder="1" applyAlignment="1" applyProtection="1">
      <alignment horizontal="left" vertical="center" wrapText="1"/>
      <protection locked="0"/>
    </xf>
    <xf numFmtId="0" fontId="12" fillId="6" borderId="35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4" fontId="14" fillId="4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0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1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42" xfId="0" applyFont="1" applyFill="1" applyBorder="1" applyAlignment="1" applyProtection="1">
      <alignment horizontal="left" vertical="center" wrapText="1"/>
      <protection locked="0"/>
    </xf>
    <xf numFmtId="0" fontId="15" fillId="4" borderId="24" xfId="0" applyFont="1" applyFill="1" applyBorder="1" applyAlignment="1" applyProtection="1">
      <alignment horizontal="left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3" fontId="2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4" fontId="20" fillId="0" borderId="1" xfId="0" applyNumberFormat="1" applyFont="1" applyBorder="1" applyAlignment="1" applyProtection="1">
      <alignment horizontal="center" vertical="center" wrapText="1"/>
      <protection hidden="1"/>
    </xf>
    <xf numFmtId="4" fontId="20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2" fontId="15" fillId="7" borderId="1" xfId="1" applyNumberFormat="1" applyFont="1" applyFill="1" applyBorder="1" applyAlignment="1">
      <alignment horizontal="center" vertical="center" wrapText="1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0" xfId="1" applyNumberFormat="1" applyFont="1" applyBorder="1" applyAlignment="1">
      <alignment horizontal="left"/>
    </xf>
    <xf numFmtId="0" fontId="15" fillId="0" borderId="21" xfId="1" applyFont="1" applyBorder="1" applyAlignment="1">
      <alignment horizontal="left"/>
    </xf>
    <xf numFmtId="0" fontId="15" fillId="0" borderId="22" xfId="1" applyFont="1" applyBorder="1" applyAlignment="1">
      <alignment horizontal="left"/>
    </xf>
    <xf numFmtId="0" fontId="20" fillId="0" borderId="20" xfId="1" applyFont="1" applyBorder="1"/>
    <xf numFmtId="0" fontId="25" fillId="0" borderId="21" xfId="0" applyFont="1" applyBorder="1"/>
    <xf numFmtId="0" fontId="25" fillId="0" borderId="22" xfId="0" applyFont="1" applyBorder="1"/>
    <xf numFmtId="0" fontId="15" fillId="4" borderId="1" xfId="1" applyFont="1" applyFill="1" applyBorder="1" applyAlignment="1">
      <alignment horizontal="left" vertical="center"/>
    </xf>
    <xf numFmtId="0" fontId="15" fillId="4" borderId="20" xfId="1" applyFont="1" applyFill="1" applyBorder="1"/>
    <xf numFmtId="0" fontId="25" fillId="4" borderId="21" xfId="0" applyFont="1" applyFill="1" applyBorder="1"/>
    <xf numFmtId="0" fontId="25" fillId="4" borderId="22" xfId="0" applyFont="1" applyFill="1" applyBorder="1"/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23" xfId="0" applyFont="1" applyBorder="1" applyAlignment="1">
      <alignment horizontal="center"/>
    </xf>
    <xf numFmtId="0" fontId="15" fillId="4" borderId="13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 wrapText="1"/>
    </xf>
    <xf numFmtId="2" fontId="15" fillId="4" borderId="20" xfId="1" applyNumberFormat="1" applyFont="1" applyFill="1" applyBorder="1" applyAlignment="1">
      <alignment horizontal="center" vertical="center"/>
    </xf>
    <xf numFmtId="2" fontId="15" fillId="4" borderId="21" xfId="1" applyNumberFormat="1" applyFont="1" applyFill="1" applyBorder="1" applyAlignment="1">
      <alignment horizontal="center" vertical="center"/>
    </xf>
    <xf numFmtId="2" fontId="15" fillId="0" borderId="20" xfId="1" applyNumberFormat="1" applyFont="1" applyBorder="1" applyAlignment="1" applyProtection="1">
      <alignment horizontal="center" vertical="center" wrapText="1"/>
      <protection locked="0"/>
    </xf>
    <xf numFmtId="2" fontId="15" fillId="0" borderId="21" xfId="1" applyNumberFormat="1" applyFont="1" applyBorder="1" applyAlignment="1" applyProtection="1">
      <alignment horizontal="center" vertical="center" wrapText="1"/>
      <protection locked="0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4" borderId="28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0" xfId="1" applyNumberFormat="1" applyFont="1" applyFill="1" applyBorder="1" applyAlignment="1">
      <alignment horizontal="left" vertical="center" wrapText="1"/>
    </xf>
    <xf numFmtId="2" fontId="15" fillId="4" borderId="22" xfId="1" applyNumberFormat="1" applyFont="1" applyFill="1" applyBorder="1" applyAlignment="1">
      <alignment horizontal="left" vertical="center" wrapText="1"/>
    </xf>
    <xf numFmtId="0" fontId="20" fillId="0" borderId="20" xfId="1" applyFont="1" applyBorder="1" applyAlignment="1" applyProtection="1">
      <alignment horizontal="center"/>
      <protection locked="0"/>
    </xf>
    <xf numFmtId="0" fontId="20" fillId="0" borderId="21" xfId="1" applyFont="1" applyBorder="1" applyAlignment="1" applyProtection="1">
      <alignment horizontal="center"/>
      <protection locked="0"/>
    </xf>
    <xf numFmtId="0" fontId="20" fillId="0" borderId="22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19" xfId="1" applyFont="1" applyFill="1" applyBorder="1" applyAlignment="1">
      <alignment horizontal="center" vertical="center" wrapText="1"/>
    </xf>
    <xf numFmtId="0" fontId="20" fillId="0" borderId="20" xfId="1" applyFont="1" applyBorder="1" applyAlignment="1" applyProtection="1">
      <alignment vertical="center" wrapText="1" shrinkToFit="1"/>
      <protection locked="0"/>
    </xf>
    <xf numFmtId="0" fontId="20" fillId="0" borderId="21" xfId="1" applyFont="1" applyBorder="1" applyAlignment="1" applyProtection="1">
      <alignment vertical="center" wrapText="1" shrinkToFit="1"/>
      <protection locked="0"/>
    </xf>
    <xf numFmtId="0" fontId="20" fillId="0" borderId="22" xfId="1" applyFont="1" applyBorder="1" applyAlignment="1" applyProtection="1">
      <alignment vertical="center" wrapText="1" shrinkToFit="1"/>
      <protection locked="0"/>
    </xf>
    <xf numFmtId="164" fontId="15" fillId="0" borderId="20" xfId="1" applyNumberFormat="1" applyFont="1" applyBorder="1" applyAlignment="1" applyProtection="1">
      <alignment horizontal="center"/>
      <protection hidden="1"/>
    </xf>
    <xf numFmtId="0" fontId="15" fillId="0" borderId="21" xfId="1" applyFont="1" applyBorder="1" applyAlignment="1" applyProtection="1">
      <alignment horizontal="center"/>
      <protection hidden="1"/>
    </xf>
    <xf numFmtId="0" fontId="15" fillId="0" borderId="22" xfId="1" applyFont="1" applyBorder="1" applyAlignment="1" applyProtection="1">
      <alignment horizontal="center"/>
      <protection hidden="1"/>
    </xf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0" xfId="1" applyFont="1" applyAlignment="1">
      <alignment horizontal="center"/>
    </xf>
    <xf numFmtId="0" fontId="20" fillId="0" borderId="1" xfId="1" applyFont="1" applyBorder="1" applyAlignment="1" applyProtection="1">
      <alignment vertical="center" wrapText="1"/>
      <protection locked="0"/>
    </xf>
    <xf numFmtId="0" fontId="20" fillId="0" borderId="20" xfId="1" applyFont="1" applyBorder="1" applyAlignment="1" applyProtection="1">
      <alignment vertical="center" wrapText="1"/>
      <protection locked="0"/>
    </xf>
    <xf numFmtId="0" fontId="20" fillId="0" borderId="21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9525</xdr:rowOff>
    </xdr:from>
    <xdr:to>
      <xdr:col>8</xdr:col>
      <xdr:colOff>977450</xdr:colOff>
      <xdr:row>4</xdr:row>
      <xdr:rowOff>142875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3AD2CD2-6934-459D-ACD4-4BAF447A81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581275" y="20002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1266265</xdr:colOff>
      <xdr:row>0</xdr:row>
      <xdr:rowOff>56029</xdr:rowOff>
    </xdr:from>
    <xdr:to>
      <xdr:col>4</xdr:col>
      <xdr:colOff>328630</xdr:colOff>
      <xdr:row>3</xdr:row>
      <xdr:rowOff>124946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2830894-D17B-4842-B798-AABC69340A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999815" y="56029"/>
          <a:ext cx="8558790" cy="68804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219075</xdr:rowOff>
    </xdr:from>
    <xdr:to>
      <xdr:col>9</xdr:col>
      <xdr:colOff>396425</xdr:colOff>
      <xdr:row>0</xdr:row>
      <xdr:rowOff>923925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ADB441C3-34C5-4A45-ADF7-5F28AD1A9C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8575" y="2190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20"/>
  <sheetViews>
    <sheetView tabSelected="1" zoomScaleNormal="100" zoomScaleSheetLayoutView="85" workbookViewId="0">
      <selection activeCell="F32" sqref="F32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5.42578125" style="12" customWidth="1"/>
    <col min="7" max="7" width="15.710937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26" style="3" hidden="1" customWidth="1"/>
    <col min="13" max="13" width="13.140625" style="1" hidden="1" customWidth="1"/>
    <col min="14" max="14" width="9.140625" style="1" hidden="1" customWidth="1"/>
    <col min="15" max="15" width="11.85546875" style="1" hidden="1" customWidth="1"/>
    <col min="16" max="21" width="9.140625" style="1" hidden="1" customWidth="1"/>
    <col min="22" max="31" width="9.140625" style="1" customWidth="1"/>
    <col min="32" max="16384" width="9.140625" style="1"/>
  </cols>
  <sheetData>
    <row r="1" spans="1:12" ht="15" customHeight="1" x14ac:dyDescent="0.3">
      <c r="A1" s="145" t="s">
        <v>127</v>
      </c>
      <c r="B1" s="145"/>
      <c r="C1" s="145"/>
      <c r="D1" s="145"/>
      <c r="E1" s="145"/>
      <c r="F1" s="145"/>
      <c r="G1" s="145"/>
      <c r="H1" s="145"/>
      <c r="I1" s="145"/>
      <c r="J1" s="145"/>
      <c r="L1" s="4" t="s">
        <v>27</v>
      </c>
    </row>
    <row r="2" spans="1:12" ht="15" customHeight="1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L2" s="4" t="s">
        <v>28</v>
      </c>
    </row>
    <row r="3" spans="1:12" ht="15" customHeight="1" x14ac:dyDescent="0.3">
      <c r="A3" s="88" t="s">
        <v>138</v>
      </c>
      <c r="B3"/>
      <c r="C3" s="26"/>
      <c r="D3" s="27"/>
      <c r="E3" s="27"/>
      <c r="F3" s="27"/>
      <c r="G3" s="27"/>
      <c r="H3" s="27"/>
      <c r="I3" s="27"/>
      <c r="J3"/>
      <c r="L3" s="4" t="s">
        <v>29</v>
      </c>
    </row>
    <row r="4" spans="1:12" ht="15" customHeight="1" x14ac:dyDescent="0.3">
      <c r="A4"/>
      <c r="B4"/>
      <c r="C4" s="26"/>
      <c r="D4" s="27"/>
      <c r="E4" s="27"/>
      <c r="F4" s="27"/>
      <c r="G4" s="27"/>
      <c r="H4" s="27"/>
      <c r="I4" s="27"/>
      <c r="J4"/>
      <c r="L4" s="4" t="s">
        <v>30</v>
      </c>
    </row>
    <row r="5" spans="1:12" ht="15" customHeight="1" x14ac:dyDescent="0.35">
      <c r="A5" s="28"/>
      <c r="B5" s="28"/>
      <c r="C5" s="28"/>
      <c r="D5" s="28"/>
      <c r="E5" s="28"/>
      <c r="F5" s="28"/>
      <c r="G5" s="28"/>
      <c r="H5" s="28"/>
      <c r="I5" s="28"/>
      <c r="J5" s="28"/>
      <c r="L5" s="4" t="s">
        <v>31</v>
      </c>
    </row>
    <row r="6" spans="1:12" ht="15" customHeigh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L6" s="4" t="s">
        <v>32</v>
      </c>
    </row>
    <row r="7" spans="1:12" ht="15" customHeight="1" x14ac:dyDescent="0.3">
      <c r="A7" s="146" t="s">
        <v>21</v>
      </c>
      <c r="B7" s="146"/>
      <c r="C7" s="146"/>
      <c r="D7" s="146"/>
      <c r="E7" s="146"/>
      <c r="F7" s="146"/>
      <c r="G7" s="146"/>
      <c r="H7" s="146"/>
      <c r="I7" s="146"/>
      <c r="J7" s="146"/>
      <c r="L7" s="4" t="s">
        <v>33</v>
      </c>
    </row>
    <row r="8" spans="1:12" ht="15" customHeight="1" x14ac:dyDescent="0.3">
      <c r="A8" s="146"/>
      <c r="B8" s="146"/>
      <c r="C8" s="146"/>
      <c r="D8" s="146"/>
      <c r="E8" s="146"/>
      <c r="F8" s="146"/>
      <c r="G8" s="146"/>
      <c r="H8" s="146"/>
      <c r="I8" s="146"/>
      <c r="J8" s="146"/>
      <c r="L8" s="4" t="s">
        <v>26</v>
      </c>
    </row>
    <row r="9" spans="1:12" ht="16.5" customHeight="1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2" ht="18.75" x14ac:dyDescent="0.3">
      <c r="A10" s="55" t="s">
        <v>34</v>
      </c>
      <c r="B10" s="147"/>
      <c r="C10" s="147"/>
      <c r="D10" s="147"/>
      <c r="E10" s="147"/>
      <c r="F10" s="147"/>
      <c r="G10" s="147"/>
      <c r="H10" s="147"/>
      <c r="I10" s="147"/>
      <c r="J10" s="147"/>
      <c r="L10" s="11" t="s">
        <v>1</v>
      </c>
    </row>
    <row r="11" spans="1:12" ht="18.75" x14ac:dyDescent="0.3">
      <c r="A11" s="55" t="s">
        <v>0</v>
      </c>
      <c r="B11" s="147"/>
      <c r="C11" s="147"/>
      <c r="D11" s="147"/>
      <c r="E11" s="147"/>
      <c r="F11" s="147"/>
      <c r="G11" s="147"/>
      <c r="H11" s="147"/>
      <c r="I11" s="147"/>
      <c r="J11" s="147"/>
      <c r="L11" s="4" t="s">
        <v>2</v>
      </c>
    </row>
    <row r="12" spans="1:12" s="10" customFormat="1" ht="37.5" x14ac:dyDescent="0.3">
      <c r="A12" s="56" t="s">
        <v>35</v>
      </c>
      <c r="B12" s="30"/>
      <c r="C12" s="26"/>
      <c r="D12" s="27"/>
      <c r="E12" s="27"/>
      <c r="F12" s="27"/>
      <c r="G12" s="31"/>
      <c r="H12" s="27"/>
      <c r="I12" s="27"/>
      <c r="J12"/>
      <c r="K12" s="9"/>
      <c r="L12" s="9"/>
    </row>
    <row r="13" spans="1:12" s="10" customFormat="1" ht="15" customHeight="1" thickBot="1" x14ac:dyDescent="0.35">
      <c r="A13" s="32"/>
      <c r="B13" s="32"/>
      <c r="C13" s="33"/>
      <c r="D13" s="34"/>
      <c r="E13" s="34"/>
      <c r="F13" s="34"/>
      <c r="G13" s="34"/>
      <c r="H13" s="34"/>
      <c r="I13" s="34"/>
      <c r="J13" s="32"/>
      <c r="L13" s="97" t="s">
        <v>126</v>
      </c>
    </row>
    <row r="14" spans="1:12" s="10" customFormat="1" ht="18.75" x14ac:dyDescent="0.3">
      <c r="A14" s="57" t="s">
        <v>3</v>
      </c>
      <c r="B14" s="140"/>
      <c r="C14" s="141"/>
      <c r="D14" s="141"/>
      <c r="E14" s="141"/>
      <c r="F14" s="141"/>
      <c r="G14" s="141"/>
      <c r="H14" s="141"/>
      <c r="I14" s="141"/>
      <c r="J14" s="142"/>
      <c r="L14" s="9"/>
    </row>
    <row r="15" spans="1:12" s="10" customFormat="1" ht="19.5" customHeight="1" x14ac:dyDescent="0.3">
      <c r="A15" s="132" t="s">
        <v>5</v>
      </c>
      <c r="B15" s="133" t="s">
        <v>6</v>
      </c>
      <c r="C15" s="133" t="s">
        <v>7</v>
      </c>
      <c r="D15" s="133" t="s">
        <v>8</v>
      </c>
      <c r="E15" s="138" t="s">
        <v>36</v>
      </c>
      <c r="F15" s="133" t="s">
        <v>9</v>
      </c>
      <c r="G15" s="133"/>
      <c r="H15" s="133" t="s">
        <v>10</v>
      </c>
      <c r="I15" s="133" t="s">
        <v>11</v>
      </c>
      <c r="J15" s="134" t="s">
        <v>12</v>
      </c>
      <c r="K15" s="9"/>
      <c r="L15" s="9"/>
    </row>
    <row r="16" spans="1:12" s="10" customFormat="1" ht="32.25" customHeight="1" x14ac:dyDescent="0.3">
      <c r="A16" s="132"/>
      <c r="B16" s="133"/>
      <c r="C16" s="133"/>
      <c r="D16" s="133"/>
      <c r="E16" s="139"/>
      <c r="F16" s="58" t="s">
        <v>13</v>
      </c>
      <c r="G16" s="58" t="s">
        <v>14</v>
      </c>
      <c r="H16" s="133"/>
      <c r="I16" s="133"/>
      <c r="J16" s="134"/>
      <c r="K16" s="9"/>
      <c r="L16" s="98" t="s">
        <v>128</v>
      </c>
    </row>
    <row r="17" spans="1:12" s="10" customFormat="1" x14ac:dyDescent="0.3">
      <c r="A17" s="35"/>
      <c r="B17" s="29"/>
      <c r="C17" s="36"/>
      <c r="D17" s="37">
        <v>0</v>
      </c>
      <c r="E17" s="37">
        <v>0</v>
      </c>
      <c r="F17" s="100">
        <f t="shared" ref="F17:F23" si="0">ROUND(D17*E17,2)</f>
        <v>0</v>
      </c>
      <c r="G17" s="100">
        <f t="shared" ref="G17:G23" si="1">ROUND((D17*E17)*1.2,2)</f>
        <v>0</v>
      </c>
      <c r="H17" s="38"/>
      <c r="I17" s="36"/>
      <c r="J17" s="39"/>
      <c r="K17" s="9"/>
      <c r="L17" s="10" t="s">
        <v>129</v>
      </c>
    </row>
    <row r="18" spans="1:12" s="10" customFormat="1" ht="33" x14ac:dyDescent="0.3">
      <c r="A18" s="35"/>
      <c r="B18" s="29"/>
      <c r="C18" s="36"/>
      <c r="D18" s="37">
        <v>0</v>
      </c>
      <c r="E18" s="37">
        <v>0</v>
      </c>
      <c r="F18" s="100">
        <f t="shared" si="0"/>
        <v>0</v>
      </c>
      <c r="G18" s="100">
        <f t="shared" si="1"/>
        <v>0</v>
      </c>
      <c r="H18" s="38"/>
      <c r="I18" s="36"/>
      <c r="J18" s="39"/>
      <c r="K18" s="9"/>
      <c r="L18" s="99" t="s">
        <v>4</v>
      </c>
    </row>
    <row r="19" spans="1:12" s="10" customFormat="1" x14ac:dyDescent="0.3">
      <c r="A19" s="35"/>
      <c r="B19" s="29"/>
      <c r="C19" s="36"/>
      <c r="D19" s="37">
        <v>0</v>
      </c>
      <c r="E19" s="37">
        <v>0</v>
      </c>
      <c r="F19" s="100">
        <f t="shared" si="0"/>
        <v>0</v>
      </c>
      <c r="G19" s="100">
        <f t="shared" si="1"/>
        <v>0</v>
      </c>
      <c r="H19" s="38"/>
      <c r="I19" s="36"/>
      <c r="J19" s="39"/>
      <c r="K19" s="9"/>
      <c r="L19" s="3"/>
    </row>
    <row r="20" spans="1:12" s="10" customFormat="1" x14ac:dyDescent="0.3">
      <c r="A20" s="35"/>
      <c r="B20" s="29"/>
      <c r="C20" s="36"/>
      <c r="D20" s="37">
        <v>0</v>
      </c>
      <c r="E20" s="37">
        <v>0</v>
      </c>
      <c r="F20" s="100">
        <f t="shared" si="0"/>
        <v>0</v>
      </c>
      <c r="G20" s="100">
        <f t="shared" si="1"/>
        <v>0</v>
      </c>
      <c r="H20" s="38"/>
      <c r="I20" s="36"/>
      <c r="J20" s="39"/>
      <c r="K20" s="9"/>
      <c r="L20" s="3"/>
    </row>
    <row r="21" spans="1:12" s="10" customFormat="1" x14ac:dyDescent="0.3">
      <c r="A21" s="35"/>
      <c r="B21" s="29"/>
      <c r="C21" s="36"/>
      <c r="D21" s="37">
        <v>0</v>
      </c>
      <c r="E21" s="37">
        <v>0</v>
      </c>
      <c r="F21" s="100">
        <f t="shared" si="0"/>
        <v>0</v>
      </c>
      <c r="G21" s="100">
        <f t="shared" si="1"/>
        <v>0</v>
      </c>
      <c r="H21" s="38"/>
      <c r="I21" s="36"/>
      <c r="J21" s="39"/>
      <c r="K21" s="9"/>
      <c r="L21" s="8"/>
    </row>
    <row r="22" spans="1:12" s="10" customFormat="1" x14ac:dyDescent="0.3">
      <c r="B22" s="29"/>
      <c r="C22" s="36"/>
      <c r="D22" s="37">
        <v>0</v>
      </c>
      <c r="E22" s="37">
        <v>0</v>
      </c>
      <c r="F22" s="100">
        <f t="shared" si="0"/>
        <v>0</v>
      </c>
      <c r="G22" s="100">
        <f t="shared" si="1"/>
        <v>0</v>
      </c>
      <c r="H22" s="38"/>
      <c r="I22" s="36"/>
      <c r="J22" s="39"/>
      <c r="K22" s="4"/>
    </row>
    <row r="23" spans="1:12" s="10" customFormat="1" ht="17.25" thickBot="1" x14ac:dyDescent="0.35">
      <c r="A23" s="40"/>
      <c r="B23" s="41"/>
      <c r="C23" s="42"/>
      <c r="D23" s="37">
        <v>0</v>
      </c>
      <c r="E23" s="37">
        <v>0</v>
      </c>
      <c r="F23" s="101">
        <f t="shared" si="0"/>
        <v>0</v>
      </c>
      <c r="G23" s="100">
        <f t="shared" si="1"/>
        <v>0</v>
      </c>
      <c r="H23" s="43"/>
      <c r="I23" s="42"/>
      <c r="J23" s="44"/>
      <c r="K23" s="8"/>
      <c r="L23" s="4"/>
    </row>
    <row r="24" spans="1:12" s="10" customFormat="1" ht="17.25" thickBot="1" x14ac:dyDescent="0.35">
      <c r="A24" s="135" t="s">
        <v>75</v>
      </c>
      <c r="B24" s="136"/>
      <c r="C24" s="136"/>
      <c r="D24" s="136"/>
      <c r="E24" s="137"/>
      <c r="F24" s="102">
        <f>SUM(F17:F23)</f>
        <v>0</v>
      </c>
      <c r="G24" s="102">
        <f>SUM(G17:G23)</f>
        <v>0</v>
      </c>
      <c r="H24" s="45"/>
      <c r="I24" s="45"/>
      <c r="J24" s="45"/>
      <c r="K24" s="4"/>
      <c r="L24" s="4"/>
    </row>
    <row r="25" spans="1:12" s="10" customFormat="1" ht="15" customHeight="1" x14ac:dyDescent="0.3">
      <c r="A25"/>
      <c r="B25"/>
      <c r="C25"/>
      <c r="D25"/>
      <c r="E25"/>
      <c r="F25"/>
      <c r="G25"/>
      <c r="H25" s="45"/>
      <c r="I25" s="45"/>
      <c r="J25" s="45"/>
      <c r="K25" s="4"/>
      <c r="L25" s="4"/>
    </row>
    <row r="26" spans="1:12" s="10" customFormat="1" ht="15" customHeight="1" thickBot="1" x14ac:dyDescent="0.35">
      <c r="A26"/>
      <c r="B26"/>
      <c r="C26"/>
      <c r="D26"/>
      <c r="E26"/>
      <c r="F26"/>
      <c r="G26"/>
      <c r="H26" s="45"/>
      <c r="I26" s="45"/>
      <c r="J26" s="45"/>
      <c r="K26" s="4"/>
      <c r="L26" s="4"/>
    </row>
    <row r="27" spans="1:12" s="10" customFormat="1" ht="18.75" x14ac:dyDescent="0.3">
      <c r="A27" s="57" t="s">
        <v>3</v>
      </c>
      <c r="B27" s="140"/>
      <c r="C27" s="141"/>
      <c r="D27" s="141"/>
      <c r="E27" s="141"/>
      <c r="F27" s="141"/>
      <c r="G27" s="141"/>
      <c r="H27" s="141"/>
      <c r="I27" s="141"/>
      <c r="J27" s="142"/>
      <c r="L27" s="9"/>
    </row>
    <row r="28" spans="1:12" s="10" customFormat="1" ht="19.5" customHeight="1" x14ac:dyDescent="0.3">
      <c r="A28" s="132" t="s">
        <v>5</v>
      </c>
      <c r="B28" s="133" t="s">
        <v>6</v>
      </c>
      <c r="C28" s="133" t="s">
        <v>7</v>
      </c>
      <c r="D28" s="133" t="s">
        <v>8</v>
      </c>
      <c r="E28" s="138" t="s">
        <v>36</v>
      </c>
      <c r="F28" s="133" t="s">
        <v>9</v>
      </c>
      <c r="G28" s="133"/>
      <c r="H28" s="133" t="s">
        <v>10</v>
      </c>
      <c r="I28" s="133" t="s">
        <v>11</v>
      </c>
      <c r="J28" s="134" t="s">
        <v>12</v>
      </c>
      <c r="K28" s="9"/>
      <c r="L28" s="9"/>
    </row>
    <row r="29" spans="1:12" s="10" customFormat="1" ht="32.25" customHeight="1" x14ac:dyDescent="0.3">
      <c r="A29" s="132"/>
      <c r="B29" s="133"/>
      <c r="C29" s="133"/>
      <c r="D29" s="133"/>
      <c r="E29" s="139"/>
      <c r="F29" s="58" t="s">
        <v>13</v>
      </c>
      <c r="G29" s="58" t="s">
        <v>14</v>
      </c>
      <c r="H29" s="133"/>
      <c r="I29" s="133"/>
      <c r="J29" s="134"/>
      <c r="K29" s="9"/>
      <c r="L29" s="98" t="s">
        <v>128</v>
      </c>
    </row>
    <row r="30" spans="1:12" s="10" customFormat="1" x14ac:dyDescent="0.3">
      <c r="A30" s="35"/>
      <c r="B30" s="29"/>
      <c r="C30" s="36"/>
      <c r="D30" s="37">
        <v>0</v>
      </c>
      <c r="E30" s="37">
        <v>0</v>
      </c>
      <c r="F30" s="100">
        <f t="shared" ref="F30:F36" si="2">ROUND(D30*E30,2)</f>
        <v>0</v>
      </c>
      <c r="G30" s="100">
        <f t="shared" ref="G30:G36" si="3">ROUND((D30*E30)*1.2,2)</f>
        <v>0</v>
      </c>
      <c r="H30" s="38"/>
      <c r="I30" s="36"/>
      <c r="J30" s="39"/>
      <c r="K30" s="9"/>
      <c r="L30" s="10" t="s">
        <v>129</v>
      </c>
    </row>
    <row r="31" spans="1:12" s="10" customFormat="1" ht="33" x14ac:dyDescent="0.3">
      <c r="A31" s="35"/>
      <c r="B31" s="29"/>
      <c r="C31" s="36"/>
      <c r="D31" s="37">
        <v>0</v>
      </c>
      <c r="E31" s="37">
        <v>0</v>
      </c>
      <c r="F31" s="100">
        <f t="shared" si="2"/>
        <v>0</v>
      </c>
      <c r="G31" s="100">
        <f t="shared" si="3"/>
        <v>0</v>
      </c>
      <c r="H31" s="38"/>
      <c r="I31" s="36"/>
      <c r="J31" s="39"/>
      <c r="K31" s="9"/>
      <c r="L31" s="99" t="s">
        <v>4</v>
      </c>
    </row>
    <row r="32" spans="1:12" s="10" customFormat="1" x14ac:dyDescent="0.3">
      <c r="A32" s="35"/>
      <c r="B32" s="29"/>
      <c r="C32" s="36"/>
      <c r="D32" s="37">
        <v>0</v>
      </c>
      <c r="E32" s="37">
        <v>0</v>
      </c>
      <c r="F32" s="100">
        <f t="shared" si="2"/>
        <v>0</v>
      </c>
      <c r="G32" s="100">
        <f t="shared" si="3"/>
        <v>0</v>
      </c>
      <c r="H32" s="38"/>
      <c r="I32" s="36"/>
      <c r="J32" s="39"/>
      <c r="K32" s="9"/>
      <c r="L32" s="3"/>
    </row>
    <row r="33" spans="1:14" s="10" customFormat="1" x14ac:dyDescent="0.3">
      <c r="A33" s="35"/>
      <c r="B33" s="29"/>
      <c r="C33" s="36"/>
      <c r="D33" s="37">
        <v>0</v>
      </c>
      <c r="E33" s="37">
        <v>0</v>
      </c>
      <c r="F33" s="100">
        <f t="shared" si="2"/>
        <v>0</v>
      </c>
      <c r="G33" s="100">
        <f t="shared" si="3"/>
        <v>0</v>
      </c>
      <c r="H33" s="38"/>
      <c r="I33" s="36"/>
      <c r="J33" s="39"/>
      <c r="K33" s="9"/>
      <c r="L33" s="3"/>
    </row>
    <row r="34" spans="1:14" s="10" customFormat="1" x14ac:dyDescent="0.3">
      <c r="A34" s="35"/>
      <c r="B34" s="29"/>
      <c r="C34" s="36"/>
      <c r="D34" s="37">
        <v>0</v>
      </c>
      <c r="E34" s="37">
        <v>0</v>
      </c>
      <c r="F34" s="100">
        <f t="shared" si="2"/>
        <v>0</v>
      </c>
      <c r="G34" s="100">
        <f t="shared" si="3"/>
        <v>0</v>
      </c>
      <c r="H34" s="38"/>
      <c r="I34" s="36"/>
      <c r="J34" s="39"/>
      <c r="K34" s="9"/>
      <c r="L34" s="8"/>
    </row>
    <row r="35" spans="1:14" s="10" customFormat="1" x14ac:dyDescent="0.3">
      <c r="B35" s="29"/>
      <c r="C35" s="36"/>
      <c r="D35" s="37">
        <v>0</v>
      </c>
      <c r="E35" s="37">
        <v>0</v>
      </c>
      <c r="F35" s="100">
        <f t="shared" si="2"/>
        <v>0</v>
      </c>
      <c r="G35" s="100">
        <f t="shared" si="3"/>
        <v>0</v>
      </c>
      <c r="H35" s="38"/>
      <c r="I35" s="36"/>
      <c r="J35" s="39"/>
      <c r="K35" s="4"/>
    </row>
    <row r="36" spans="1:14" s="10" customFormat="1" ht="17.25" thickBot="1" x14ac:dyDescent="0.35">
      <c r="A36" s="40"/>
      <c r="B36" s="41"/>
      <c r="C36" s="42"/>
      <c r="D36" s="37">
        <v>0</v>
      </c>
      <c r="E36" s="37">
        <v>0</v>
      </c>
      <c r="F36" s="101">
        <f t="shared" si="2"/>
        <v>0</v>
      </c>
      <c r="G36" s="100">
        <f t="shared" si="3"/>
        <v>0</v>
      </c>
      <c r="H36" s="43"/>
      <c r="I36" s="42"/>
      <c r="J36" s="44"/>
      <c r="K36" s="8"/>
      <c r="L36" s="4"/>
    </row>
    <row r="37" spans="1:14" s="10" customFormat="1" ht="17.25" thickBot="1" x14ac:dyDescent="0.35">
      <c r="A37" s="135" t="s">
        <v>75</v>
      </c>
      <c r="B37" s="136"/>
      <c r="C37" s="136"/>
      <c r="D37" s="136"/>
      <c r="E37" s="137"/>
      <c r="F37" s="102">
        <f>SUM(F30:F36)</f>
        <v>0</v>
      </c>
      <c r="G37" s="126">
        <f>SUM(G30:G36)</f>
        <v>0</v>
      </c>
      <c r="H37" s="45"/>
      <c r="I37" s="45"/>
      <c r="J37" s="45"/>
      <c r="K37" s="4"/>
      <c r="L37" s="4"/>
    </row>
    <row r="38" spans="1:14" s="10" customFormat="1" ht="17.25" thickBot="1" x14ac:dyDescent="0.35">
      <c r="A38" s="135" t="s">
        <v>140</v>
      </c>
      <c r="B38" s="136"/>
      <c r="C38" s="136"/>
      <c r="D38" s="136"/>
      <c r="E38" s="143"/>
      <c r="F38" s="125">
        <f>F24+F37</f>
        <v>0</v>
      </c>
      <c r="G38" s="102">
        <f>G24+G37</f>
        <v>0</v>
      </c>
      <c r="H38" s="45"/>
      <c r="I38" s="45"/>
      <c r="J38" s="45"/>
      <c r="K38" s="4"/>
      <c r="L38" s="4"/>
    </row>
    <row r="39" spans="1:14" s="10" customFormat="1" ht="15" customHeight="1" thickBot="1" x14ac:dyDescent="0.35">
      <c r="A39" s="168" t="s">
        <v>141</v>
      </c>
      <c r="B39" s="169"/>
      <c r="C39" s="169"/>
      <c r="D39" s="169"/>
      <c r="E39" s="169"/>
      <c r="F39" s="170"/>
      <c r="G39" s="129">
        <f>G38</f>
        <v>0</v>
      </c>
      <c r="H39" s="45"/>
      <c r="I39" s="45"/>
      <c r="J39" s="45"/>
      <c r="K39" s="4"/>
      <c r="L39" s="4"/>
    </row>
    <row r="40" spans="1:14" s="10" customFormat="1" ht="15" customHeight="1" x14ac:dyDescent="0.3">
      <c r="A40"/>
      <c r="B40"/>
      <c r="C40"/>
      <c r="D40"/>
      <c r="E40"/>
      <c r="F40"/>
      <c r="G40"/>
      <c r="H40" s="45"/>
      <c r="I40" s="45"/>
      <c r="J40" s="45"/>
      <c r="K40" s="4"/>
      <c r="L40" s="4"/>
    </row>
    <row r="41" spans="1:14" s="10" customFormat="1" ht="15" customHeight="1" thickBot="1" x14ac:dyDescent="0.35">
      <c r="A41"/>
      <c r="B41"/>
      <c r="C41"/>
      <c r="D41"/>
      <c r="E41"/>
      <c r="F41"/>
      <c r="G41"/>
      <c r="H41" s="45"/>
      <c r="I41" s="45"/>
      <c r="J41" s="45"/>
      <c r="K41" s="4"/>
      <c r="L41" s="4"/>
    </row>
    <row r="42" spans="1:14" ht="18.75" x14ac:dyDescent="0.3">
      <c r="A42" s="155" t="s">
        <v>22</v>
      </c>
      <c r="B42" s="156"/>
      <c r="C42" s="156"/>
      <c r="D42" s="156"/>
      <c r="E42" s="156"/>
      <c r="F42" s="156"/>
      <c r="G42" s="156"/>
      <c r="H42" s="157"/>
      <c r="I42"/>
      <c r="J42" s="45"/>
      <c r="K42" s="4"/>
      <c r="L42" s="4"/>
    </row>
    <row r="43" spans="1:14" ht="26.45" customHeight="1" x14ac:dyDescent="0.3">
      <c r="A43" s="132" t="s">
        <v>5</v>
      </c>
      <c r="B43" s="133" t="s">
        <v>6</v>
      </c>
      <c r="C43" s="133" t="s">
        <v>7</v>
      </c>
      <c r="D43" s="171" t="s">
        <v>8</v>
      </c>
      <c r="E43" s="172"/>
      <c r="F43" s="173"/>
      <c r="G43" s="138" t="s">
        <v>9</v>
      </c>
      <c r="H43" s="134" t="s">
        <v>10</v>
      </c>
      <c r="I43"/>
      <c r="J43" s="45"/>
      <c r="K43" s="4"/>
      <c r="L43" s="4"/>
    </row>
    <row r="44" spans="1:14" ht="57.75" customHeight="1" x14ac:dyDescent="0.3">
      <c r="A44" s="132"/>
      <c r="B44" s="133"/>
      <c r="C44" s="133"/>
      <c r="D44" s="174"/>
      <c r="E44" s="175"/>
      <c r="F44" s="176"/>
      <c r="G44" s="139"/>
      <c r="H44" s="134"/>
      <c r="I44"/>
      <c r="J44" s="45"/>
      <c r="K44" s="4"/>
      <c r="L44" s="118"/>
      <c r="M44" s="118"/>
      <c r="N44" s="119"/>
    </row>
    <row r="45" spans="1:14" ht="51" customHeight="1" thickBot="1" x14ac:dyDescent="0.35">
      <c r="A45" s="46" t="s">
        <v>15</v>
      </c>
      <c r="B45" s="47" t="s">
        <v>23</v>
      </c>
      <c r="C45" s="48" t="s">
        <v>16</v>
      </c>
      <c r="D45" s="177">
        <v>1</v>
      </c>
      <c r="E45" s="178"/>
      <c r="F45" s="179"/>
      <c r="G45" s="101">
        <f>G79</f>
        <v>0</v>
      </c>
      <c r="H45" s="96" t="s">
        <v>134</v>
      </c>
      <c r="I45"/>
      <c r="J45" s="45"/>
      <c r="K45" s="4"/>
      <c r="L45" s="120"/>
      <c r="M45" s="120"/>
      <c r="N45" s="119"/>
    </row>
    <row r="46" spans="1:14" ht="17.25" customHeight="1" thickBot="1" x14ac:dyDescent="0.35">
      <c r="A46" s="180" t="s">
        <v>45</v>
      </c>
      <c r="B46" s="181"/>
      <c r="C46" s="181"/>
      <c r="D46" s="181"/>
      <c r="E46" s="181"/>
      <c r="F46" s="182"/>
      <c r="G46" s="109">
        <f>G45</f>
        <v>0</v>
      </c>
      <c r="H46" s="49"/>
      <c r="I46" s="45"/>
      <c r="J46" s="45"/>
      <c r="K46" s="4"/>
      <c r="L46" s="114"/>
      <c r="M46" s="114"/>
      <c r="N46" s="119"/>
    </row>
    <row r="47" spans="1:14" ht="17.25" customHeight="1" thickBot="1" x14ac:dyDescent="0.35">
      <c r="A47" s="162" t="s">
        <v>135</v>
      </c>
      <c r="B47" s="163"/>
      <c r="C47" s="163"/>
      <c r="D47" s="163"/>
      <c r="E47" s="163"/>
      <c r="F47" s="164"/>
      <c r="G47" s="127">
        <f>IFERROR($G$46/$G$39*100,0)</f>
        <v>0</v>
      </c>
      <c r="H47" s="49"/>
      <c r="I47" s="45"/>
      <c r="J47" s="45"/>
      <c r="K47" s="4"/>
      <c r="L47" s="114"/>
      <c r="M47" s="114"/>
      <c r="N47" s="115"/>
    </row>
    <row r="48" spans="1:14" ht="17.25" customHeight="1" thickBot="1" x14ac:dyDescent="0.35">
      <c r="A48" s="110"/>
      <c r="B48" s="111"/>
      <c r="C48" s="111"/>
      <c r="D48" s="111"/>
      <c r="E48" s="111"/>
      <c r="F48" s="130"/>
      <c r="G48" s="112"/>
      <c r="H48" s="49"/>
      <c r="I48" s="45"/>
      <c r="J48" s="45"/>
      <c r="K48" s="4"/>
      <c r="L48" s="116"/>
      <c r="M48" s="117"/>
      <c r="N48" s="116"/>
    </row>
    <row r="49" spans="1:14" ht="18" customHeight="1" thickBot="1" x14ac:dyDescent="0.35">
      <c r="A49" s="165" t="s">
        <v>122</v>
      </c>
      <c r="B49" s="166"/>
      <c r="C49" s="166"/>
      <c r="D49" s="166"/>
      <c r="E49" s="166"/>
      <c r="F49" s="167"/>
      <c r="G49" s="128">
        <f>G39+G46</f>
        <v>0</v>
      </c>
      <c r="H49" s="49"/>
      <c r="I49" s="50"/>
      <c r="J49" s="51"/>
      <c r="K49" s="4"/>
      <c r="L49" s="116"/>
      <c r="M49" s="116"/>
      <c r="N49" s="116"/>
    </row>
    <row r="50" spans="1:14" ht="15" customHeight="1" x14ac:dyDescent="0.3">
      <c r="A50" s="52"/>
      <c r="B50" s="52"/>
      <c r="C50" s="53"/>
      <c r="D50" s="49"/>
      <c r="E50" s="49"/>
      <c r="F50" s="49"/>
      <c r="G50" s="49"/>
      <c r="H50" s="49"/>
      <c r="I50" s="49"/>
      <c r="J50" s="52"/>
      <c r="K50" s="4"/>
      <c r="L50" s="116"/>
      <c r="M50" s="116"/>
      <c r="N50" s="116"/>
    </row>
    <row r="51" spans="1:14" ht="15" customHeight="1" x14ac:dyDescent="0.3">
      <c r="A51" s="52"/>
      <c r="B51" s="52"/>
      <c r="C51" s="53"/>
      <c r="D51" s="49"/>
      <c r="E51" s="49"/>
      <c r="F51" s="49"/>
      <c r="G51" s="49"/>
      <c r="H51" s="49"/>
      <c r="I51" s="49"/>
      <c r="J51" s="52"/>
      <c r="K51" s="4"/>
      <c r="L51" s="116"/>
      <c r="M51" s="116"/>
      <c r="N51" s="116"/>
    </row>
    <row r="52" spans="1:14" ht="18.75" x14ac:dyDescent="0.3">
      <c r="A52" s="144" t="s">
        <v>17</v>
      </c>
      <c r="B52" s="144"/>
      <c r="C52" s="144"/>
      <c r="D52" s="144"/>
      <c r="E52" s="144"/>
      <c r="F52" s="144"/>
      <c r="G52" s="144"/>
      <c r="H52" s="144"/>
      <c r="I52" s="144"/>
      <c r="J52" s="144"/>
      <c r="K52" s="4"/>
      <c r="L52" s="88"/>
      <c r="M52" s="88"/>
      <c r="N52" s="88"/>
    </row>
    <row r="53" spans="1:14" ht="33" customHeight="1" x14ac:dyDescent="0.3">
      <c r="A53" s="54" t="s">
        <v>21</v>
      </c>
      <c r="B53" s="131" t="s">
        <v>76</v>
      </c>
      <c r="C53" s="131"/>
      <c r="D53" s="131"/>
      <c r="E53" s="131"/>
      <c r="F53" s="131"/>
      <c r="G53" s="131"/>
      <c r="H53" s="131"/>
      <c r="I53" s="131"/>
      <c r="J53" s="131"/>
      <c r="K53" s="4"/>
      <c r="L53" s="88"/>
      <c r="M53" s="88"/>
      <c r="N53" s="88"/>
    </row>
    <row r="54" spans="1:14" x14ac:dyDescent="0.3">
      <c r="A54" s="54" t="s">
        <v>37</v>
      </c>
      <c r="B54" s="131" t="s">
        <v>43</v>
      </c>
      <c r="C54" s="131"/>
      <c r="D54" s="131"/>
      <c r="E54" s="131"/>
      <c r="F54" s="131"/>
      <c r="G54" s="131"/>
      <c r="H54" s="131"/>
      <c r="I54" s="131"/>
      <c r="J54" s="131"/>
      <c r="K54" s="4"/>
      <c r="L54" s="95" t="s">
        <v>120</v>
      </c>
      <c r="M54" s="88"/>
      <c r="N54" s="88"/>
    </row>
    <row r="55" spans="1:14" x14ac:dyDescent="0.3">
      <c r="A55" s="54" t="s">
        <v>38</v>
      </c>
      <c r="B55" s="131" t="s">
        <v>40</v>
      </c>
      <c r="C55" s="131"/>
      <c r="D55" s="131"/>
      <c r="E55" s="131"/>
      <c r="F55" s="131"/>
      <c r="G55" s="131"/>
      <c r="H55" s="131"/>
      <c r="I55" s="131"/>
      <c r="J55" s="131"/>
      <c r="K55" s="4"/>
      <c r="L55" s="4"/>
    </row>
    <row r="56" spans="1:14" ht="31.5" x14ac:dyDescent="0.3">
      <c r="A56" s="54" t="s">
        <v>39</v>
      </c>
      <c r="B56" s="158" t="s">
        <v>123</v>
      </c>
      <c r="C56" s="159"/>
      <c r="D56" s="159"/>
      <c r="E56" s="159"/>
      <c r="F56" s="159"/>
      <c r="G56" s="159"/>
      <c r="H56" s="159"/>
      <c r="I56" s="159"/>
      <c r="J56" s="160"/>
      <c r="K56" s="4"/>
      <c r="L56" s="4"/>
    </row>
    <row r="57" spans="1:14" ht="58.5" customHeight="1" x14ac:dyDescent="0.3">
      <c r="A57" s="54" t="s">
        <v>3</v>
      </c>
      <c r="B57" s="131" t="s">
        <v>124</v>
      </c>
      <c r="C57" s="131"/>
      <c r="D57" s="131"/>
      <c r="E57" s="131"/>
      <c r="F57" s="131"/>
      <c r="G57" s="131"/>
      <c r="H57" s="131"/>
      <c r="I57" s="131"/>
      <c r="J57" s="131"/>
      <c r="K57" s="4"/>
      <c r="L57" s="4"/>
    </row>
    <row r="58" spans="1:14" ht="111" customHeight="1" x14ac:dyDescent="0.3">
      <c r="A58" s="54" t="s">
        <v>5</v>
      </c>
      <c r="B58" s="131" t="s">
        <v>46</v>
      </c>
      <c r="C58" s="131"/>
      <c r="D58" s="131"/>
      <c r="E58" s="131"/>
      <c r="F58" s="131"/>
      <c r="G58" s="131"/>
      <c r="H58" s="131"/>
      <c r="I58" s="131"/>
      <c r="J58" s="131"/>
      <c r="K58" s="13"/>
      <c r="L58" s="4"/>
    </row>
    <row r="59" spans="1:14" x14ac:dyDescent="0.3">
      <c r="A59" s="54" t="s">
        <v>18</v>
      </c>
      <c r="B59" s="131" t="s">
        <v>125</v>
      </c>
      <c r="C59" s="131"/>
      <c r="D59" s="131"/>
      <c r="E59" s="131"/>
      <c r="F59" s="131"/>
      <c r="G59" s="131"/>
      <c r="H59" s="131"/>
      <c r="I59" s="131"/>
      <c r="J59" s="131"/>
      <c r="K59" s="14"/>
      <c r="L59" s="4"/>
    </row>
    <row r="60" spans="1:14" ht="48" customHeight="1" x14ac:dyDescent="0.3">
      <c r="A60" s="54" t="s">
        <v>7</v>
      </c>
      <c r="B60" s="131" t="s">
        <v>41</v>
      </c>
      <c r="C60" s="131"/>
      <c r="D60" s="131"/>
      <c r="E60" s="131"/>
      <c r="F60" s="131"/>
      <c r="G60" s="131"/>
      <c r="H60" s="131"/>
      <c r="I60" s="131"/>
      <c r="J60" s="131"/>
      <c r="K60" s="14"/>
    </row>
    <row r="61" spans="1:14" x14ac:dyDescent="0.3">
      <c r="A61" s="54" t="s">
        <v>8</v>
      </c>
      <c r="B61" s="131" t="s">
        <v>47</v>
      </c>
      <c r="C61" s="131"/>
      <c r="D61" s="131"/>
      <c r="E61" s="131"/>
      <c r="F61" s="131"/>
      <c r="G61" s="131"/>
      <c r="H61" s="131"/>
      <c r="I61" s="131"/>
      <c r="J61" s="131"/>
      <c r="K61" s="14"/>
    </row>
    <row r="62" spans="1:14" ht="94.5" customHeight="1" x14ac:dyDescent="0.3">
      <c r="A62" s="54" t="s">
        <v>42</v>
      </c>
      <c r="B62" s="131" t="s">
        <v>48</v>
      </c>
      <c r="C62" s="131"/>
      <c r="D62" s="131"/>
      <c r="E62" s="131"/>
      <c r="F62" s="131"/>
      <c r="G62" s="131"/>
      <c r="H62" s="131"/>
      <c r="I62" s="131"/>
      <c r="J62" s="131"/>
      <c r="K62" s="14"/>
    </row>
    <row r="63" spans="1:14" ht="128.25" customHeight="1" x14ac:dyDescent="0.3">
      <c r="A63" s="54" t="s">
        <v>19</v>
      </c>
      <c r="B63" s="131" t="s">
        <v>77</v>
      </c>
      <c r="C63" s="131"/>
      <c r="D63" s="131"/>
      <c r="E63" s="131"/>
      <c r="F63" s="131"/>
      <c r="G63" s="131"/>
      <c r="H63" s="131"/>
      <c r="I63" s="131"/>
      <c r="J63" s="131"/>
      <c r="K63" s="14"/>
    </row>
    <row r="64" spans="1:14" ht="409.5" customHeight="1" x14ac:dyDescent="0.3">
      <c r="A64" s="54" t="s">
        <v>20</v>
      </c>
      <c r="B64" s="131" t="s">
        <v>116</v>
      </c>
      <c r="C64" s="131"/>
      <c r="D64" s="131"/>
      <c r="E64" s="131"/>
      <c r="F64" s="131"/>
      <c r="G64" s="131"/>
      <c r="H64" s="131"/>
      <c r="I64" s="131"/>
      <c r="J64" s="131"/>
      <c r="K64" s="14"/>
    </row>
    <row r="65" spans="1:12" s="8" customFormat="1" ht="195.75" customHeight="1" x14ac:dyDescent="0.3">
      <c r="A65" s="54" t="s">
        <v>11</v>
      </c>
      <c r="B65" s="131" t="s">
        <v>49</v>
      </c>
      <c r="C65" s="131"/>
      <c r="D65" s="131"/>
      <c r="E65" s="131"/>
      <c r="F65" s="131"/>
      <c r="G65" s="131"/>
      <c r="H65" s="131"/>
      <c r="I65" s="131"/>
      <c r="J65" s="131"/>
      <c r="K65" s="14"/>
      <c r="L65" s="3"/>
    </row>
    <row r="66" spans="1:12" s="13" customFormat="1" ht="106.5" customHeight="1" x14ac:dyDescent="0.3">
      <c r="A66" s="54" t="s">
        <v>12</v>
      </c>
      <c r="B66" s="131" t="s">
        <v>78</v>
      </c>
      <c r="C66" s="131"/>
      <c r="D66" s="131"/>
      <c r="E66" s="131"/>
      <c r="F66" s="131"/>
      <c r="G66" s="131"/>
      <c r="H66" s="131"/>
      <c r="I66" s="131"/>
      <c r="J66" s="131"/>
    </row>
    <row r="67" spans="1:12" s="13" customFormat="1" ht="48" customHeight="1" x14ac:dyDescent="0.3">
      <c r="A67" s="54" t="s">
        <v>50</v>
      </c>
      <c r="B67" s="131" t="s">
        <v>51</v>
      </c>
      <c r="C67" s="131"/>
      <c r="D67" s="131"/>
      <c r="E67" s="131"/>
      <c r="F67" s="131"/>
      <c r="G67" s="131"/>
      <c r="H67" s="131"/>
      <c r="I67" s="131"/>
      <c r="J67" s="131"/>
      <c r="K67" s="14"/>
      <c r="L67" s="14"/>
    </row>
    <row r="68" spans="1:12" s="13" customFormat="1" ht="158.25" customHeight="1" x14ac:dyDescent="0.3">
      <c r="A68" s="161" t="s">
        <v>52</v>
      </c>
      <c r="B68" s="161"/>
      <c r="C68" s="161"/>
      <c r="D68" s="161"/>
      <c r="E68" s="161"/>
      <c r="F68" s="161"/>
      <c r="G68" s="161"/>
      <c r="H68" s="161"/>
      <c r="I68" s="161"/>
      <c r="J68" s="161"/>
      <c r="K68" s="14"/>
      <c r="L68" s="14"/>
    </row>
    <row r="69" spans="1:12" s="13" customFormat="1" ht="15" customHeight="1" x14ac:dyDescent="0.3">
      <c r="A69" s="15"/>
      <c r="B69" s="15"/>
      <c r="C69" s="16"/>
      <c r="D69" s="17"/>
      <c r="E69" s="17"/>
      <c r="F69" s="17"/>
      <c r="G69" s="18"/>
      <c r="H69" s="17"/>
      <c r="I69" s="17"/>
      <c r="J69" s="15"/>
      <c r="K69" s="3"/>
      <c r="L69" s="14"/>
    </row>
    <row r="70" spans="1:12" s="13" customFormat="1" ht="15" customHeight="1" thickBot="1" x14ac:dyDescent="0.35">
      <c r="A70" s="19"/>
      <c r="B70" s="19"/>
      <c r="C70" s="19"/>
      <c r="D70" s="11"/>
      <c r="E70" s="11"/>
      <c r="F70" s="11"/>
      <c r="G70" s="20"/>
      <c r="H70" s="11"/>
      <c r="I70" s="11"/>
      <c r="J70" s="11"/>
      <c r="K70" s="3"/>
      <c r="L70" s="14"/>
    </row>
    <row r="71" spans="1:12" s="13" customFormat="1" ht="15" customHeight="1" x14ac:dyDescent="0.3">
      <c r="A71" s="148"/>
      <c r="B71" s="149"/>
      <c r="C71" s="150" t="s">
        <v>117</v>
      </c>
      <c r="D71" s="11"/>
      <c r="E71" s="11"/>
      <c r="F71" s="11"/>
      <c r="G71" s="20"/>
      <c r="H71" s="11"/>
      <c r="I71" s="11"/>
      <c r="J71" s="11"/>
      <c r="K71" s="3"/>
      <c r="L71" s="14"/>
    </row>
    <row r="72" spans="1:12" s="13" customFormat="1" ht="15" customHeight="1" thickBot="1" x14ac:dyDescent="0.35">
      <c r="A72" s="153" t="s">
        <v>136</v>
      </c>
      <c r="B72" s="154"/>
      <c r="C72" s="151"/>
      <c r="D72" s="11"/>
      <c r="E72" s="11"/>
      <c r="F72" s="11"/>
      <c r="G72" s="20"/>
      <c r="H72" s="11"/>
      <c r="I72" s="11"/>
      <c r="J72" s="11"/>
      <c r="K72" s="3"/>
      <c r="L72" s="14"/>
    </row>
    <row r="73" spans="1:12" s="13" customFormat="1" ht="15" customHeight="1" thickBot="1" x14ac:dyDescent="0.35">
      <c r="A73" s="90" t="s">
        <v>118</v>
      </c>
      <c r="B73" s="91" t="s">
        <v>119</v>
      </c>
      <c r="C73" s="152"/>
      <c r="D73" s="11"/>
      <c r="E73" s="11"/>
      <c r="F73" s="11"/>
      <c r="G73" s="20"/>
      <c r="H73" s="11"/>
      <c r="I73" s="11"/>
      <c r="J73" s="11"/>
      <c r="K73" s="3"/>
      <c r="L73" s="14"/>
    </row>
    <row r="74" spans="1:12" s="13" customFormat="1" ht="15" customHeight="1" thickBot="1" x14ac:dyDescent="0.35">
      <c r="A74" s="90"/>
      <c r="B74" s="91"/>
      <c r="C74" s="108"/>
      <c r="D74" s="11"/>
      <c r="E74" s="11"/>
      <c r="F74" s="11"/>
      <c r="G74" s="20"/>
      <c r="H74" s="11"/>
      <c r="I74" s="11"/>
      <c r="J74" s="11"/>
      <c r="K74" s="3"/>
      <c r="L74" s="14"/>
    </row>
    <row r="75" spans="1:12" s="13" customFormat="1" ht="15" customHeight="1" thickBot="1" x14ac:dyDescent="0.35">
      <c r="A75" s="92">
        <v>0</v>
      </c>
      <c r="B75" s="93">
        <v>499999.99</v>
      </c>
      <c r="C75" s="113">
        <v>7.0000000000000007E-2</v>
      </c>
      <c r="D75" s="11"/>
      <c r="E75" s="11"/>
      <c r="F75" s="121">
        <f>IF($G$39&gt;$B$75,499999.99,$G$39)</f>
        <v>0</v>
      </c>
      <c r="G75" s="122">
        <f>$F$75*$C$75</f>
        <v>0</v>
      </c>
      <c r="H75" s="11"/>
      <c r="I75" s="11"/>
      <c r="J75" s="11"/>
      <c r="K75" s="3"/>
      <c r="L75" s="14"/>
    </row>
    <row r="76" spans="1:12" s="13" customFormat="1" ht="15" customHeight="1" thickBot="1" x14ac:dyDescent="0.35">
      <c r="A76" s="92">
        <v>500000</v>
      </c>
      <c r="B76" s="94">
        <v>999999.99</v>
      </c>
      <c r="C76" s="113">
        <v>0.03</v>
      </c>
      <c r="D76" s="11"/>
      <c r="E76" s="11"/>
      <c r="F76" s="121">
        <f>IF(($G$39-$F$75)&gt;500000,500000,($G$39-$F$75))</f>
        <v>0</v>
      </c>
      <c r="G76" s="122">
        <f>$F$76*$C$76</f>
        <v>0</v>
      </c>
      <c r="H76" s="11"/>
      <c r="I76" s="11"/>
      <c r="J76" s="11"/>
      <c r="K76" s="3"/>
      <c r="L76" s="14"/>
    </row>
    <row r="77" spans="1:12" s="8" customFormat="1" ht="15" customHeight="1" thickBot="1" x14ac:dyDescent="0.35">
      <c r="A77" s="92">
        <v>1000000</v>
      </c>
      <c r="B77" s="94">
        <v>2999999.99</v>
      </c>
      <c r="C77" s="113">
        <v>0.02</v>
      </c>
      <c r="D77" s="11"/>
      <c r="E77" s="11"/>
      <c r="F77" s="121">
        <f>IF(($G$39-$F$75-$F$76)&gt;2000000,2000000,($G$39-$F$75-$F$76))</f>
        <v>0</v>
      </c>
      <c r="G77" s="122">
        <f>$F$77*$C$77</f>
        <v>0</v>
      </c>
      <c r="H77" s="11"/>
      <c r="I77" s="11"/>
      <c r="J77" s="11"/>
      <c r="K77" s="3"/>
      <c r="L77" s="3"/>
    </row>
    <row r="78" spans="1:12" s="8" customFormat="1" ht="15" customHeight="1" thickBot="1" x14ac:dyDescent="0.35">
      <c r="A78" s="92">
        <v>3000000</v>
      </c>
      <c r="B78" s="94" t="s">
        <v>121</v>
      </c>
      <c r="C78" s="113">
        <v>0.01</v>
      </c>
      <c r="D78" s="11"/>
      <c r="E78" s="11"/>
      <c r="F78" s="121">
        <f>$G$39-$F$75-$F$76-$F$77</f>
        <v>0</v>
      </c>
      <c r="G78" s="122">
        <f>$F$78*$C$78</f>
        <v>0</v>
      </c>
      <c r="H78" s="11"/>
      <c r="I78" s="11"/>
      <c r="J78" s="11"/>
      <c r="K78" s="3"/>
      <c r="L78" s="3"/>
    </row>
    <row r="79" spans="1:12" s="8" customFormat="1" ht="15" customHeight="1" x14ac:dyDescent="0.3">
      <c r="A79" s="19"/>
      <c r="B79" s="19"/>
      <c r="C79" s="19"/>
      <c r="D79" s="11"/>
      <c r="E79" s="11"/>
      <c r="F79" s="123"/>
      <c r="G79" s="124">
        <f>SUM(G75:G78)</f>
        <v>0</v>
      </c>
      <c r="H79" s="11"/>
      <c r="I79" s="11"/>
      <c r="J79" s="11"/>
      <c r="K79" s="3"/>
      <c r="L79" s="3"/>
    </row>
    <row r="80" spans="1:12" s="8" customFormat="1" ht="15" customHeight="1" x14ac:dyDescent="0.3">
      <c r="A80" s="19"/>
      <c r="B80" s="19"/>
      <c r="C80" s="19"/>
      <c r="D80" s="11"/>
      <c r="E80" s="11"/>
      <c r="F80" s="11"/>
      <c r="G80" s="20"/>
      <c r="H80" s="11"/>
      <c r="I80" s="11"/>
      <c r="J80" s="11"/>
      <c r="K80" s="3"/>
      <c r="L80" s="3"/>
    </row>
    <row r="81" spans="1:10" ht="15" customHeight="1" x14ac:dyDescent="0.3">
      <c r="A81" s="21"/>
      <c r="B81" s="21"/>
      <c r="C81" s="22"/>
      <c r="D81" s="18"/>
      <c r="E81" s="18"/>
      <c r="F81" s="18"/>
      <c r="G81" s="21"/>
      <c r="H81" s="21"/>
      <c r="I81" s="18"/>
      <c r="J81" s="21"/>
    </row>
    <row r="82" spans="1:10" ht="15" customHeight="1" x14ac:dyDescent="0.3">
      <c r="A82" s="21"/>
      <c r="B82" s="21"/>
      <c r="C82" s="22"/>
      <c r="D82" s="18"/>
      <c r="E82" s="18"/>
      <c r="F82" s="18"/>
      <c r="G82" s="21"/>
      <c r="H82" s="21"/>
      <c r="I82" s="18"/>
      <c r="J82" s="21"/>
    </row>
    <row r="83" spans="1:10" ht="15" customHeight="1" x14ac:dyDescent="0.3">
      <c r="A83" s="5"/>
      <c r="B83" s="5"/>
      <c r="C83" s="6"/>
      <c r="D83" s="7"/>
      <c r="E83" s="7"/>
      <c r="F83" s="7"/>
      <c r="G83" s="5"/>
      <c r="H83" s="5"/>
      <c r="I83" s="7"/>
      <c r="J83" s="5"/>
    </row>
    <row r="84" spans="1:10" ht="15" customHeight="1" x14ac:dyDescent="0.3">
      <c r="A84" s="5"/>
      <c r="B84" s="5"/>
      <c r="C84" s="6"/>
      <c r="D84" s="7"/>
      <c r="E84" s="7"/>
      <c r="F84" s="7"/>
      <c r="G84" s="5"/>
      <c r="H84" s="5"/>
      <c r="I84" s="7"/>
      <c r="J84" s="5"/>
    </row>
    <row r="85" spans="1:10" ht="15" customHeight="1" x14ac:dyDescent="0.3">
      <c r="A85" s="5"/>
      <c r="B85" s="5"/>
      <c r="C85" s="6"/>
      <c r="D85" s="7"/>
      <c r="E85" s="7"/>
      <c r="F85" s="7"/>
      <c r="G85" s="5"/>
      <c r="H85" s="5"/>
      <c r="I85" s="7"/>
      <c r="J85" s="5"/>
    </row>
    <row r="86" spans="1:10" ht="15" customHeight="1" x14ac:dyDescent="0.3">
      <c r="A86" s="5"/>
      <c r="B86" s="5"/>
      <c r="C86" s="6"/>
      <c r="D86" s="7"/>
      <c r="E86" s="7"/>
      <c r="F86" s="7"/>
      <c r="G86" s="5"/>
      <c r="H86" s="5"/>
      <c r="I86" s="7"/>
      <c r="J86" s="5"/>
    </row>
    <row r="87" spans="1:10" ht="15" customHeight="1" x14ac:dyDescent="0.3">
      <c r="A87" s="5"/>
      <c r="B87" s="5"/>
      <c r="C87" s="6"/>
      <c r="D87" s="7"/>
      <c r="E87" s="7"/>
      <c r="F87" s="7"/>
      <c r="G87" s="5"/>
      <c r="H87" s="5"/>
      <c r="I87" s="7"/>
      <c r="J87" s="5"/>
    </row>
    <row r="88" spans="1:10" ht="15" customHeight="1" x14ac:dyDescent="0.3">
      <c r="A88" s="5"/>
      <c r="B88" s="5"/>
      <c r="C88" s="6"/>
      <c r="D88" s="7"/>
      <c r="E88" s="7"/>
      <c r="F88" s="7"/>
      <c r="G88" s="5"/>
      <c r="H88" s="5"/>
      <c r="I88" s="7"/>
      <c r="J88" s="5"/>
    </row>
    <row r="89" spans="1:10" ht="15" customHeight="1" x14ac:dyDescent="0.3">
      <c r="A89" s="5"/>
      <c r="B89" s="5"/>
      <c r="C89" s="6"/>
      <c r="D89" s="7"/>
      <c r="E89" s="7"/>
      <c r="F89" s="7"/>
      <c r="G89" s="5"/>
      <c r="H89" s="5"/>
      <c r="I89" s="7"/>
      <c r="J89" s="5"/>
    </row>
    <row r="90" spans="1:10" ht="15" customHeight="1" x14ac:dyDescent="0.3">
      <c r="A90" s="5"/>
      <c r="B90" s="5"/>
      <c r="C90" s="6"/>
      <c r="D90" s="7"/>
      <c r="E90" s="7"/>
      <c r="F90" s="7"/>
      <c r="G90" s="5"/>
      <c r="H90" s="5"/>
      <c r="I90" s="7"/>
      <c r="J90" s="5"/>
    </row>
    <row r="91" spans="1:10" x14ac:dyDescent="0.3">
      <c r="A91" s="5"/>
      <c r="B91" s="5"/>
      <c r="C91" s="6"/>
      <c r="D91" s="7"/>
      <c r="E91" s="7"/>
      <c r="F91" s="7"/>
      <c r="G91" s="5"/>
      <c r="H91" s="5"/>
      <c r="I91" s="7"/>
      <c r="J91" s="5"/>
    </row>
    <row r="92" spans="1:10" x14ac:dyDescent="0.3">
      <c r="A92" s="5"/>
      <c r="B92" s="5"/>
      <c r="C92" s="6"/>
      <c r="D92" s="7"/>
      <c r="E92" s="7"/>
      <c r="F92" s="7"/>
      <c r="G92" s="5"/>
      <c r="H92" s="5"/>
      <c r="I92" s="7"/>
      <c r="J92" s="5"/>
    </row>
    <row r="93" spans="1:10" x14ac:dyDescent="0.3">
      <c r="A93" s="5"/>
      <c r="B93" s="5"/>
      <c r="C93" s="6"/>
      <c r="D93" s="7"/>
      <c r="E93" s="7"/>
      <c r="F93" s="7"/>
      <c r="G93" s="7"/>
      <c r="H93" s="7"/>
      <c r="I93" s="7"/>
      <c r="J93" s="5"/>
    </row>
    <row r="94" spans="1:10" x14ac:dyDescent="0.3">
      <c r="A94" s="5"/>
      <c r="B94" s="5"/>
      <c r="C94" s="6"/>
      <c r="D94" s="7"/>
      <c r="E94" s="7"/>
      <c r="F94" s="7"/>
      <c r="G94" s="7"/>
      <c r="H94" s="7"/>
      <c r="I94" s="7"/>
      <c r="J94" s="5"/>
    </row>
    <row r="95" spans="1:10" x14ac:dyDescent="0.3">
      <c r="A95" s="5"/>
      <c r="B95" s="5"/>
      <c r="C95" s="6"/>
      <c r="D95" s="7"/>
      <c r="E95" s="7"/>
      <c r="F95" s="7"/>
      <c r="G95" s="7"/>
      <c r="H95" s="7"/>
      <c r="I95" s="7"/>
      <c r="J95" s="5"/>
    </row>
    <row r="96" spans="1:10" x14ac:dyDescent="0.3">
      <c r="A96" s="5"/>
      <c r="B96" s="5"/>
      <c r="C96" s="6"/>
      <c r="D96" s="7"/>
      <c r="E96" s="7"/>
      <c r="F96" s="7"/>
      <c r="G96" s="7"/>
      <c r="H96" s="7"/>
      <c r="I96" s="7"/>
      <c r="J96" s="5"/>
    </row>
    <row r="97" spans="1:10" x14ac:dyDescent="0.3">
      <c r="A97" s="5"/>
      <c r="B97" s="5"/>
      <c r="C97" s="6"/>
      <c r="D97" s="7"/>
      <c r="E97" s="7"/>
      <c r="F97" s="7"/>
      <c r="G97" s="7"/>
      <c r="H97" s="7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7"/>
      <c r="H98" s="7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7"/>
      <c r="H99" s="7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</sheetData>
  <sheetProtection insertRows="0" selectLockedCells="1" autoFilter="0" pivotTables="0"/>
  <protectedRanges>
    <protectedRange sqref="I45 I17:I23 I30:I36" name="Rozsah4"/>
    <protectedRange sqref="B12 A40:B41 A17:A21 A23:A26 B17:B26 A30:A34 A36:A37 B30:B37" name="Rozsah3"/>
    <protectedRange sqref="D24:G26 D45:G45 D17:H23 D37:G37 D30:H36 D40:G41" name="Rozsah2"/>
    <protectedRange sqref="F38:G38" name="Rozsah2_1"/>
    <protectedRange sqref="F39:G39" name="Rozsah2_2"/>
  </protectedRanges>
  <dataConsolidate/>
  <mergeCells count="59">
    <mergeCell ref="A71:B71"/>
    <mergeCell ref="C71:C73"/>
    <mergeCell ref="A72:B72"/>
    <mergeCell ref="A42:H42"/>
    <mergeCell ref="H43:H44"/>
    <mergeCell ref="B58:J58"/>
    <mergeCell ref="B55:J55"/>
    <mergeCell ref="B56:J56"/>
    <mergeCell ref="B53:J53"/>
    <mergeCell ref="B54:J54"/>
    <mergeCell ref="B43:B44"/>
    <mergeCell ref="C43:C44"/>
    <mergeCell ref="A68:J68"/>
    <mergeCell ref="B61:J61"/>
    <mergeCell ref="B62:J62"/>
    <mergeCell ref="B64:J64"/>
    <mergeCell ref="A1:J1"/>
    <mergeCell ref="A7:J8"/>
    <mergeCell ref="B10:J10"/>
    <mergeCell ref="B11:J11"/>
    <mergeCell ref="B14:J14"/>
    <mergeCell ref="B27:J27"/>
    <mergeCell ref="A38:E38"/>
    <mergeCell ref="A52:J52"/>
    <mergeCell ref="A24:E24"/>
    <mergeCell ref="B15:B16"/>
    <mergeCell ref="C15:C16"/>
    <mergeCell ref="D15:D16"/>
    <mergeCell ref="E15:E16"/>
    <mergeCell ref="F15:G15"/>
    <mergeCell ref="H15:H16"/>
    <mergeCell ref="I15:I16"/>
    <mergeCell ref="A15:A16"/>
    <mergeCell ref="J15:J16"/>
    <mergeCell ref="A47:F47"/>
    <mergeCell ref="A49:F49"/>
    <mergeCell ref="A39:F39"/>
    <mergeCell ref="B65:J65"/>
    <mergeCell ref="B66:J66"/>
    <mergeCell ref="B63:J63"/>
    <mergeCell ref="B67:J67"/>
    <mergeCell ref="B59:J59"/>
    <mergeCell ref="B60:J60"/>
    <mergeCell ref="B57:J57"/>
    <mergeCell ref="A43:A44"/>
    <mergeCell ref="F28:G28"/>
    <mergeCell ref="H28:H29"/>
    <mergeCell ref="I28:I29"/>
    <mergeCell ref="J28:J29"/>
    <mergeCell ref="A37:E37"/>
    <mergeCell ref="A28:A29"/>
    <mergeCell ref="B28:B29"/>
    <mergeCell ref="C28:C29"/>
    <mergeCell ref="D28:D29"/>
    <mergeCell ref="E28:E29"/>
    <mergeCell ref="G43:G44"/>
    <mergeCell ref="D43:F44"/>
    <mergeCell ref="D45:F45"/>
    <mergeCell ref="A46:F46"/>
  </mergeCells>
  <conditionalFormatting sqref="F24">
    <cfRule type="expression" dxfId="8" priority="14">
      <formula>$B$12="áno"</formula>
    </cfRule>
  </conditionalFormatting>
  <conditionalFormatting sqref="F37">
    <cfRule type="expression" dxfId="7" priority="4">
      <formula>$B$12="áno"</formula>
    </cfRule>
  </conditionalFormatting>
  <conditionalFormatting sqref="F38:G38">
    <cfRule type="expression" dxfId="6" priority="2">
      <formula>$B$12="áno"</formula>
    </cfRule>
  </conditionalFormatting>
  <conditionalFormatting sqref="G24">
    <cfRule type="expression" dxfId="5" priority="13">
      <formula>$B$12="nie"</formula>
    </cfRule>
  </conditionalFormatting>
  <conditionalFormatting sqref="G37">
    <cfRule type="expression" dxfId="4" priority="3">
      <formula>$B$12="nie"</formula>
    </cfRule>
  </conditionalFormatting>
  <conditionalFormatting sqref="G39">
    <cfRule type="expression" dxfId="3" priority="1">
      <formula>$B$12="áno"</formula>
    </cfRule>
  </conditionalFormatting>
  <conditionalFormatting sqref="G46 F48 G49">
    <cfRule type="expression" dxfId="2" priority="17">
      <formula>$B$12="áno"</formula>
    </cfRule>
  </conditionalFormatting>
  <conditionalFormatting sqref="G48">
    <cfRule type="expression" dxfId="1" priority="15">
      <formula>$B$12="nie"</formula>
    </cfRule>
  </conditionalFormatting>
  <dataValidations xWindow="464" yWindow="474" count="9">
    <dataValidation allowBlank="1" showInputMessage="1" showErrorMessage="1" prompt="Zdôvodnite nevyhnutnosť tohto výdavku pre realizáciu hlavnej aktivity projektu." sqref="J17:J23 J30:J36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30:I36" xr:uid="{00000000-0002-0000-0000-000001000000}"/>
    <dataValidation allowBlank="1" showErrorMessage="1" sqref="A14 A24:E24 A27 A37:E37" xr:uid="{00000000-0002-0000-0000-000002000000}"/>
    <dataValidation allowBlank="1" showInputMessage="1" showErrorMessage="1" prompt="V prípade potreby doplňte ďalšie typy oprávnených výdavkov." sqref="A23 A36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30:H36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názov hlavnej aktivity." sqref="B14:J14 B27:J27" xr:uid="{00000000-0002-0000-0000-000006000000}">
      <formula1>$L$13:$L$15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21:B23 B34:B36" xr:uid="{00000000-0002-0000-0000-000007000000}">
      <formula1>#REF!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0 B30:B33" xr:uid="{00000000-0002-0000-0000-000008000000}">
      <formula1>$L$16:$L$19</formula1>
    </dataValidation>
  </dataValidations>
  <hyperlinks>
    <hyperlink ref="L54" location="_ftnref1" display="_ftnref1" xr:uid="{00000000-0004-0000-0000-000000000000}"/>
    <hyperlink ref="C71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Footer>&amp;C&amp;"Arial Narrow,Normálne"&amp;P</oddFooter>
  </headerFooter>
  <rowBreaks count="2" manualBreakCount="2">
    <brk id="50" max="9" man="1"/>
    <brk id="6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2"/>
  <sheetViews>
    <sheetView topLeftCell="A13" zoomScaleNormal="100" zoomScaleSheetLayoutView="85" zoomScalePageLayoutView="85" workbookViewId="0">
      <selection activeCell="C15" sqref="C15:F15"/>
    </sheetView>
  </sheetViews>
  <sheetFormatPr defaultRowHeight="16.5" x14ac:dyDescent="0.3"/>
  <cols>
    <col min="1" max="1" width="26" style="23" customWidth="1"/>
    <col min="2" max="2" width="108.28515625" style="23" customWidth="1"/>
    <col min="3" max="3" width="22.5703125" style="23" customWidth="1"/>
    <col min="4" max="4" width="11.5703125" style="23" customWidth="1"/>
    <col min="5" max="5" width="10.85546875" style="23" customWidth="1"/>
    <col min="6" max="6" width="17.140625" style="23" customWidth="1"/>
    <col min="7" max="7" width="17.140625" customWidth="1"/>
    <col min="8" max="8" width="17.140625" hidden="1" customWidth="1"/>
    <col min="9" max="9" width="9.140625" hidden="1" customWidth="1"/>
    <col min="10" max="10" width="46.28515625" hidden="1" customWidth="1"/>
  </cols>
  <sheetData>
    <row r="1" spans="1:10" ht="15.75" x14ac:dyDescent="0.25">
      <c r="A1" s="184" t="s">
        <v>130</v>
      </c>
      <c r="B1" s="184"/>
      <c r="C1" s="184"/>
      <c r="D1" s="184"/>
      <c r="E1" s="184"/>
      <c r="F1" s="184"/>
    </row>
    <row r="2" spans="1:10" x14ac:dyDescent="0.3">
      <c r="A2" s="105" t="s">
        <v>138</v>
      </c>
    </row>
    <row r="8" spans="1:10" ht="25.5" x14ac:dyDescent="0.25">
      <c r="A8" s="185" t="s">
        <v>24</v>
      </c>
      <c r="B8" s="185"/>
      <c r="C8" s="185"/>
      <c r="D8" s="185"/>
      <c r="E8" s="185"/>
      <c r="F8" s="185"/>
    </row>
    <row r="9" spans="1:10" ht="17.25" customHeight="1" x14ac:dyDescent="0.3">
      <c r="A9" s="24"/>
      <c r="B9" s="24"/>
      <c r="C9" s="24"/>
      <c r="D9" s="24"/>
      <c r="E9" s="24"/>
      <c r="F9" s="24"/>
    </row>
    <row r="10" spans="1:10" ht="20.100000000000001" customHeight="1" x14ac:dyDescent="0.25">
      <c r="A10" s="84" t="s">
        <v>34</v>
      </c>
      <c r="B10" s="186"/>
      <c r="C10" s="186"/>
      <c r="D10" s="186"/>
      <c r="E10" s="186"/>
      <c r="F10" s="186"/>
    </row>
    <row r="11" spans="1:10" ht="20.100000000000001" customHeight="1" x14ac:dyDescent="0.25">
      <c r="A11" s="84" t="s">
        <v>0</v>
      </c>
      <c r="B11" s="186"/>
      <c r="C11" s="186"/>
      <c r="D11" s="186"/>
      <c r="E11" s="186"/>
      <c r="F11" s="186"/>
    </row>
    <row r="12" spans="1:10" ht="15.75" x14ac:dyDescent="0.25">
      <c r="A12" s="85"/>
      <c r="B12" s="85"/>
      <c r="C12" s="85"/>
      <c r="D12" s="85"/>
      <c r="E12" s="85"/>
      <c r="F12" s="85"/>
    </row>
    <row r="13" spans="1:10" ht="323.25" customHeight="1" x14ac:dyDescent="0.25">
      <c r="A13" s="187" t="s">
        <v>137</v>
      </c>
      <c r="B13" s="187"/>
      <c r="C13" s="187"/>
      <c r="D13" s="187"/>
      <c r="E13" s="187"/>
      <c r="F13" s="187"/>
    </row>
    <row r="14" spans="1:10" ht="45" customHeight="1" x14ac:dyDescent="0.25">
      <c r="A14" s="183" t="s">
        <v>111</v>
      </c>
      <c r="B14" s="183"/>
      <c r="C14" s="183"/>
      <c r="D14" s="183"/>
      <c r="E14" s="183"/>
      <c r="F14" s="183"/>
      <c r="J14" t="s">
        <v>139</v>
      </c>
    </row>
    <row r="15" spans="1:10" ht="55.5" customHeight="1" x14ac:dyDescent="0.25">
      <c r="A15" s="190" t="s">
        <v>109</v>
      </c>
      <c r="B15" s="190"/>
      <c r="C15" s="191"/>
      <c r="D15" s="191"/>
      <c r="E15" s="191"/>
      <c r="F15" s="191"/>
      <c r="J15" t="s">
        <v>131</v>
      </c>
    </row>
    <row r="16" spans="1:10" ht="52.5" customHeight="1" x14ac:dyDescent="0.25">
      <c r="A16" s="87" t="s">
        <v>132</v>
      </c>
      <c r="B16" s="106"/>
      <c r="C16" s="192">
        <f>SUM(C17:F19)</f>
        <v>0</v>
      </c>
      <c r="D16" s="192"/>
      <c r="E16" s="192"/>
      <c r="F16" s="192"/>
      <c r="J16" t="s">
        <v>133</v>
      </c>
    </row>
    <row r="17" spans="1:6" ht="52.5" customHeight="1" x14ac:dyDescent="0.25">
      <c r="A17" s="87" t="s">
        <v>110</v>
      </c>
      <c r="B17" s="107"/>
      <c r="C17" s="193">
        <v>0</v>
      </c>
      <c r="D17" s="193"/>
      <c r="E17" s="193"/>
      <c r="F17" s="193"/>
    </row>
    <row r="18" spans="1:6" ht="52.5" customHeight="1" x14ac:dyDescent="0.25">
      <c r="A18" s="87" t="s">
        <v>110</v>
      </c>
      <c r="B18" s="107"/>
      <c r="C18" s="193">
        <v>0</v>
      </c>
      <c r="D18" s="193"/>
      <c r="E18" s="193"/>
      <c r="F18" s="193"/>
    </row>
    <row r="19" spans="1:6" ht="52.5" customHeight="1" x14ac:dyDescent="0.25">
      <c r="A19" s="87" t="s">
        <v>110</v>
      </c>
      <c r="B19" s="107"/>
      <c r="C19" s="193">
        <v>0</v>
      </c>
      <c r="D19" s="193"/>
      <c r="E19" s="193"/>
      <c r="F19" s="193"/>
    </row>
    <row r="20" spans="1:6" ht="20.100000000000001" customHeight="1" x14ac:dyDescent="0.25">
      <c r="A20" s="188" t="s">
        <v>108</v>
      </c>
      <c r="B20" s="188"/>
      <c r="C20" s="189">
        <f>IFERROR(C15/C16,0)</f>
        <v>0</v>
      </c>
      <c r="D20" s="189"/>
      <c r="E20" s="189"/>
      <c r="F20" s="189"/>
    </row>
    <row r="21" spans="1:6" ht="15.75" x14ac:dyDescent="0.25">
      <c r="A21" s="85"/>
      <c r="B21" s="85"/>
      <c r="C21" s="85"/>
      <c r="D21" s="85"/>
      <c r="E21" s="86"/>
      <c r="F21" s="86"/>
    </row>
    <row r="22" spans="1:6" ht="15.75" x14ac:dyDescent="0.25">
      <c r="A22" s="85"/>
      <c r="B22" s="85"/>
      <c r="C22" s="85"/>
      <c r="D22" s="85"/>
      <c r="E22" s="85"/>
      <c r="F22" s="85"/>
    </row>
  </sheetData>
  <mergeCells count="14">
    <mergeCell ref="A20:B20"/>
    <mergeCell ref="C20:F20"/>
    <mergeCell ref="A15:B15"/>
    <mergeCell ref="C15:F15"/>
    <mergeCell ref="C16:F16"/>
    <mergeCell ref="C17:F17"/>
    <mergeCell ref="C18:F18"/>
    <mergeCell ref="C19:F19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1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7:B19" xr:uid="{00000000-0002-0000-0100-000000000000}">
      <formula1>$J$14:$J$20</formula1>
    </dataValidation>
  </dataValidations>
  <pageMargins left="0.39370078740157483" right="0.39370078740157483" top="0.39370078740157483" bottom="0.39370078740157483" header="0.31496062992125984" footer="0.31496062992125984"/>
  <pageSetup paperSize="9" scale="6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view="pageBreakPreview" zoomScaleNormal="100" zoomScaleSheetLayoutView="100" workbookViewId="0">
      <selection activeCell="D4" sqref="D4:I4"/>
    </sheetView>
  </sheetViews>
  <sheetFormatPr defaultColWidth="9.140625" defaultRowHeight="15" x14ac:dyDescent="0.25"/>
  <cols>
    <col min="1" max="1" width="1.85546875" style="62" customWidth="1"/>
    <col min="2" max="2" width="11.28515625" style="62" customWidth="1"/>
    <col min="3" max="3" width="18.5703125" style="62" customWidth="1"/>
    <col min="4" max="4" width="10.5703125" style="62" customWidth="1"/>
    <col min="5" max="5" width="9.140625" style="62"/>
    <col min="6" max="6" width="16.28515625" style="62" customWidth="1"/>
    <col min="7" max="7" width="17" style="62" customWidth="1"/>
    <col min="8" max="8" width="15.28515625" style="62" customWidth="1"/>
    <col min="9" max="9" width="30.42578125" style="62" bestFit="1" customWidth="1"/>
    <col min="10" max="10" width="29.42578125" style="62" customWidth="1"/>
    <col min="11" max="16384" width="9.140625" style="62"/>
  </cols>
  <sheetData>
    <row r="1" spans="1:10" ht="90.75" customHeight="1" x14ac:dyDescent="0.25">
      <c r="A1" s="59"/>
      <c r="B1" s="60"/>
      <c r="C1" s="60"/>
      <c r="D1" s="60"/>
      <c r="E1" s="60"/>
      <c r="F1" s="60"/>
      <c r="G1" s="60"/>
      <c r="H1" s="60"/>
      <c r="I1" s="60"/>
      <c r="J1" s="61"/>
    </row>
    <row r="2" spans="1:10" ht="22.5" customHeight="1" x14ac:dyDescent="0.35">
      <c r="A2" s="63"/>
      <c r="B2" s="213" t="s">
        <v>94</v>
      </c>
      <c r="C2" s="214"/>
      <c r="D2" s="214"/>
      <c r="E2" s="214"/>
      <c r="F2" s="214"/>
      <c r="G2" s="214"/>
      <c r="H2" s="214"/>
      <c r="I2" s="214"/>
      <c r="J2" s="215"/>
    </row>
    <row r="3" spans="1:10" x14ac:dyDescent="0.25">
      <c r="A3" s="63"/>
      <c r="B3" s="64" t="s">
        <v>53</v>
      </c>
      <c r="C3" s="64"/>
      <c r="D3" s="64"/>
      <c r="E3" s="64"/>
      <c r="F3" s="64"/>
      <c r="G3" s="64"/>
      <c r="H3" s="64"/>
      <c r="I3" s="64"/>
      <c r="J3" s="65"/>
    </row>
    <row r="4" spans="1:10" ht="19.5" customHeight="1" x14ac:dyDescent="0.25">
      <c r="A4" s="63"/>
      <c r="B4" s="218" t="s">
        <v>54</v>
      </c>
      <c r="C4" s="219"/>
      <c r="D4" s="220"/>
      <c r="E4" s="221"/>
      <c r="F4" s="221"/>
      <c r="G4" s="221"/>
      <c r="H4" s="221"/>
      <c r="I4" s="222"/>
      <c r="J4" s="65"/>
    </row>
    <row r="5" spans="1:10" ht="19.5" customHeight="1" x14ac:dyDescent="0.25">
      <c r="A5" s="63"/>
      <c r="B5" s="223" t="s">
        <v>0</v>
      </c>
      <c r="C5" s="224"/>
      <c r="D5" s="220"/>
      <c r="E5" s="221"/>
      <c r="F5" s="221"/>
      <c r="G5" s="221"/>
      <c r="H5" s="221"/>
      <c r="I5" s="222"/>
      <c r="J5" s="65"/>
    </row>
    <row r="6" spans="1:10" ht="69" customHeight="1" x14ac:dyDescent="0.25">
      <c r="A6" s="63"/>
      <c r="B6" s="223" t="s">
        <v>55</v>
      </c>
      <c r="C6" s="224"/>
      <c r="D6" s="220"/>
      <c r="E6" s="221"/>
      <c r="F6" s="221"/>
      <c r="G6" s="221"/>
      <c r="H6" s="221"/>
      <c r="I6" s="222"/>
      <c r="J6" s="65"/>
    </row>
    <row r="7" spans="1:10" ht="48.75" customHeight="1" x14ac:dyDescent="0.25">
      <c r="A7" s="63"/>
      <c r="B7" s="225" t="s">
        <v>95</v>
      </c>
      <c r="C7" s="226"/>
      <c r="D7" s="227"/>
      <c r="E7" s="228"/>
      <c r="F7" s="228"/>
      <c r="G7" s="228"/>
      <c r="H7" s="228"/>
      <c r="I7" s="229"/>
      <c r="J7" s="65"/>
    </row>
    <row r="8" spans="1:10" ht="43.5" customHeight="1" x14ac:dyDescent="0.25">
      <c r="A8" s="66"/>
      <c r="B8" s="225" t="s">
        <v>57</v>
      </c>
      <c r="C8" s="226"/>
      <c r="D8" s="227"/>
      <c r="E8" s="228"/>
      <c r="F8" s="228"/>
      <c r="G8" s="228"/>
      <c r="H8" s="228"/>
      <c r="I8" s="229"/>
      <c r="J8" s="67"/>
    </row>
    <row r="9" spans="1:10" ht="57.75" customHeight="1" x14ac:dyDescent="0.25">
      <c r="A9" s="66"/>
      <c r="B9" s="230" t="s">
        <v>58</v>
      </c>
      <c r="C9" s="231"/>
      <c r="D9" s="227"/>
      <c r="E9" s="228"/>
      <c r="F9" s="228"/>
      <c r="G9" s="228"/>
      <c r="H9" s="228"/>
      <c r="I9" s="229"/>
      <c r="J9" s="67"/>
    </row>
    <row r="10" spans="1:10" ht="12.75" customHeight="1" x14ac:dyDescent="0.25">
      <c r="A10" s="66"/>
      <c r="J10" s="67"/>
    </row>
    <row r="11" spans="1:10" ht="19.5" customHeight="1" x14ac:dyDescent="0.25">
      <c r="A11" s="66"/>
      <c r="B11" s="210" t="s">
        <v>79</v>
      </c>
      <c r="C11" s="211"/>
      <c r="D11" s="212"/>
      <c r="J11" s="67"/>
    </row>
    <row r="12" spans="1:10" ht="36" customHeight="1" x14ac:dyDescent="0.25">
      <c r="A12" s="66"/>
      <c r="B12" s="246" t="s">
        <v>59</v>
      </c>
      <c r="C12" s="217" t="s">
        <v>90</v>
      </c>
      <c r="D12" s="217"/>
      <c r="E12" s="217"/>
      <c r="F12" s="246" t="s">
        <v>88</v>
      </c>
      <c r="G12" s="246"/>
      <c r="H12" s="232" t="s">
        <v>92</v>
      </c>
      <c r="I12" s="217" t="s">
        <v>89</v>
      </c>
      <c r="J12" s="216" t="s">
        <v>25</v>
      </c>
    </row>
    <row r="13" spans="1:10" ht="27" customHeight="1" x14ac:dyDescent="0.25">
      <c r="A13" s="66"/>
      <c r="B13" s="246"/>
      <c r="C13" s="217"/>
      <c r="D13" s="217"/>
      <c r="E13" s="217"/>
      <c r="F13" s="79" t="s">
        <v>60</v>
      </c>
      <c r="G13" s="79" t="s">
        <v>61</v>
      </c>
      <c r="H13" s="233"/>
      <c r="I13" s="217"/>
      <c r="J13" s="216"/>
    </row>
    <row r="14" spans="1:10" s="69" customFormat="1" ht="15.75" x14ac:dyDescent="0.25">
      <c r="A14" s="68"/>
      <c r="B14" s="70" t="s">
        <v>62</v>
      </c>
      <c r="C14" s="234"/>
      <c r="D14" s="235"/>
      <c r="E14" s="236"/>
      <c r="F14" s="80">
        <v>0</v>
      </c>
      <c r="G14" s="103">
        <f>ROUND(F14*1.2,2)</f>
        <v>0</v>
      </c>
      <c r="H14" s="71"/>
      <c r="I14" s="72"/>
      <c r="J14" s="73"/>
    </row>
    <row r="15" spans="1:10" s="69" customFormat="1" ht="15.75" x14ac:dyDescent="0.25">
      <c r="A15" s="68"/>
      <c r="B15" s="70" t="s">
        <v>63</v>
      </c>
      <c r="C15" s="243"/>
      <c r="D15" s="243"/>
      <c r="E15" s="244"/>
      <c r="F15" s="80">
        <v>0</v>
      </c>
      <c r="G15" s="103">
        <f>ROUND(F15*1.2,2)</f>
        <v>0</v>
      </c>
      <c r="H15" s="71"/>
      <c r="I15" s="74"/>
      <c r="J15" s="73"/>
    </row>
    <row r="16" spans="1:10" s="69" customFormat="1" ht="15" customHeight="1" x14ac:dyDescent="0.25">
      <c r="A16" s="68"/>
      <c r="B16" s="70" t="s">
        <v>64</v>
      </c>
      <c r="C16" s="244"/>
      <c r="D16" s="245"/>
      <c r="E16" s="245"/>
      <c r="F16" s="80">
        <v>0</v>
      </c>
      <c r="G16" s="103">
        <f>ROUND(F16*1.2,2)</f>
        <v>0</v>
      </c>
      <c r="H16" s="71"/>
      <c r="I16" s="72"/>
      <c r="J16" s="73"/>
    </row>
    <row r="17" spans="1:10" ht="27.75" customHeight="1" x14ac:dyDescent="0.25">
      <c r="A17" s="66"/>
      <c r="B17" s="75"/>
      <c r="C17" s="240" t="s">
        <v>91</v>
      </c>
      <c r="D17" s="241"/>
      <c r="E17" s="241"/>
      <c r="F17" s="104">
        <f>AVERAGE(F14:F16)</f>
        <v>0</v>
      </c>
      <c r="G17" s="104">
        <f>AVERAGE(G14:G16)</f>
        <v>0</v>
      </c>
      <c r="H17" s="75"/>
      <c r="I17" s="75"/>
      <c r="J17" s="76"/>
    </row>
    <row r="18" spans="1:10" ht="26.25" customHeight="1" x14ac:dyDescent="0.25">
      <c r="A18" s="66"/>
      <c r="C18" s="75"/>
      <c r="D18" s="75"/>
      <c r="E18" s="75"/>
      <c r="F18" s="75"/>
      <c r="G18" s="75"/>
      <c r="H18" s="75"/>
      <c r="I18" s="75"/>
      <c r="J18" s="76"/>
    </row>
    <row r="19" spans="1:10" ht="24" customHeight="1" x14ac:dyDescent="0.25">
      <c r="A19" s="66"/>
      <c r="B19" s="210" t="s">
        <v>103</v>
      </c>
      <c r="C19" s="211"/>
      <c r="D19" s="212"/>
      <c r="E19" s="75"/>
      <c r="F19" s="75"/>
      <c r="G19" s="75"/>
      <c r="H19" s="75"/>
      <c r="I19" s="75"/>
      <c r="J19" s="76"/>
    </row>
    <row r="20" spans="1:10" ht="19.5" customHeight="1" x14ac:dyDescent="0.25">
      <c r="A20" s="66"/>
      <c r="B20" s="209" t="s">
        <v>65</v>
      </c>
      <c r="C20" s="209"/>
      <c r="D20" s="237">
        <f>G17</f>
        <v>0</v>
      </c>
      <c r="E20" s="238"/>
      <c r="F20" s="238"/>
      <c r="G20" s="238"/>
      <c r="H20" s="238"/>
      <c r="I20" s="239"/>
      <c r="J20" s="76"/>
    </row>
    <row r="21" spans="1:10" ht="30.75" customHeight="1" x14ac:dyDescent="0.25">
      <c r="A21" s="66"/>
      <c r="B21" s="209" t="s">
        <v>66</v>
      </c>
      <c r="C21" s="209"/>
      <c r="D21" s="201"/>
      <c r="E21" s="201"/>
      <c r="F21" s="201"/>
      <c r="G21" s="201"/>
      <c r="H21" s="201"/>
      <c r="I21" s="201"/>
      <c r="J21" s="76"/>
    </row>
    <row r="22" spans="1:10" ht="43.5" customHeight="1" x14ac:dyDescent="0.25">
      <c r="A22" s="66"/>
      <c r="B22" s="202" t="s">
        <v>67</v>
      </c>
      <c r="C22" s="202"/>
      <c r="D22" s="203"/>
      <c r="E22" s="204"/>
      <c r="F22" s="204"/>
      <c r="G22" s="204"/>
      <c r="H22" s="204"/>
      <c r="I22" s="205"/>
      <c r="J22" s="76"/>
    </row>
    <row r="23" spans="1:10" ht="30.75" customHeight="1" x14ac:dyDescent="0.25">
      <c r="A23" s="66"/>
      <c r="B23" s="209" t="s">
        <v>68</v>
      </c>
      <c r="C23" s="209"/>
      <c r="D23" s="203"/>
      <c r="E23" s="204"/>
      <c r="F23" s="204"/>
      <c r="G23" s="204"/>
      <c r="H23" s="204"/>
      <c r="I23" s="205"/>
      <c r="J23" s="76"/>
    </row>
    <row r="24" spans="1:10" ht="18.75" customHeight="1" x14ac:dyDescent="0.25">
      <c r="A24" s="66"/>
      <c r="B24" s="75"/>
      <c r="C24" s="75"/>
      <c r="D24" s="75"/>
      <c r="E24" s="75"/>
      <c r="F24" s="75"/>
      <c r="G24" s="75"/>
      <c r="H24" s="75"/>
      <c r="I24" s="75"/>
      <c r="J24" s="76"/>
    </row>
    <row r="25" spans="1:10" ht="18.75" customHeight="1" x14ac:dyDescent="0.25">
      <c r="A25" s="66"/>
      <c r="B25" s="210" t="s">
        <v>69</v>
      </c>
      <c r="C25" s="211"/>
      <c r="D25" s="212"/>
      <c r="E25" s="75"/>
      <c r="F25" s="75"/>
      <c r="G25" s="75"/>
      <c r="H25" s="75"/>
      <c r="I25" s="75"/>
      <c r="J25" s="76"/>
    </row>
    <row r="26" spans="1:10" ht="18.75" customHeight="1" x14ac:dyDescent="0.25">
      <c r="A26" s="66"/>
      <c r="B26" s="70" t="s">
        <v>62</v>
      </c>
      <c r="C26" s="206"/>
      <c r="D26" s="207"/>
      <c r="E26" s="207"/>
      <c r="F26" s="207"/>
      <c r="G26" s="207"/>
      <c r="H26" s="207"/>
      <c r="I26" s="208"/>
      <c r="J26" s="76"/>
    </row>
    <row r="27" spans="1:10" ht="18.75" customHeight="1" x14ac:dyDescent="0.25">
      <c r="A27" s="66"/>
      <c r="B27" s="70" t="s">
        <v>63</v>
      </c>
      <c r="C27" s="206"/>
      <c r="D27" s="207"/>
      <c r="E27" s="207"/>
      <c r="F27" s="207"/>
      <c r="G27" s="207"/>
      <c r="H27" s="207"/>
      <c r="I27" s="208"/>
      <c r="J27" s="76"/>
    </row>
    <row r="28" spans="1:10" ht="18.75" customHeight="1" x14ac:dyDescent="0.25">
      <c r="A28" s="66"/>
      <c r="B28" s="70" t="s">
        <v>64</v>
      </c>
      <c r="C28" s="206"/>
      <c r="D28" s="207"/>
      <c r="E28" s="207"/>
      <c r="F28" s="207"/>
      <c r="G28" s="207"/>
      <c r="H28" s="207"/>
      <c r="I28" s="208"/>
      <c r="J28" s="76"/>
    </row>
    <row r="29" spans="1:10" ht="18.75" customHeight="1" x14ac:dyDescent="0.25">
      <c r="A29" s="66"/>
      <c r="B29" s="70" t="s">
        <v>70</v>
      </c>
      <c r="C29" s="206"/>
      <c r="D29" s="207"/>
      <c r="E29" s="207"/>
      <c r="F29" s="207"/>
      <c r="G29" s="207"/>
      <c r="H29" s="207"/>
      <c r="I29" s="208"/>
      <c r="J29" s="76"/>
    </row>
    <row r="30" spans="1:10" ht="15.75" x14ac:dyDescent="0.25">
      <c r="A30" s="66"/>
      <c r="B30" s="75"/>
      <c r="C30" s="75"/>
      <c r="D30" s="75"/>
      <c r="E30" s="75"/>
      <c r="F30" s="75"/>
      <c r="G30" s="75"/>
      <c r="H30" s="75"/>
      <c r="I30" s="75"/>
      <c r="J30" s="76"/>
    </row>
    <row r="31" spans="1:10" ht="15.75" x14ac:dyDescent="0.25">
      <c r="A31" s="66"/>
      <c r="B31" s="75" t="s">
        <v>71</v>
      </c>
      <c r="C31" s="75"/>
      <c r="D31" s="75"/>
      <c r="E31" s="75"/>
      <c r="F31" s="75"/>
      <c r="G31" s="75"/>
      <c r="H31" s="75"/>
      <c r="I31" s="75"/>
      <c r="J31" s="76"/>
    </row>
    <row r="32" spans="1:10" ht="15.75" x14ac:dyDescent="0.25">
      <c r="A32" s="66"/>
      <c r="B32" s="77"/>
      <c r="C32" s="77"/>
      <c r="D32" s="75"/>
      <c r="E32" s="75"/>
      <c r="F32" s="75"/>
      <c r="G32" s="75"/>
      <c r="H32" s="75"/>
      <c r="I32" s="75"/>
      <c r="J32" s="76"/>
    </row>
    <row r="33" spans="1:10" ht="15.75" x14ac:dyDescent="0.25">
      <c r="A33" s="66"/>
      <c r="B33" s="78" t="s">
        <v>72</v>
      </c>
      <c r="C33" s="78"/>
      <c r="D33" s="78"/>
      <c r="E33" s="78"/>
      <c r="F33" s="75"/>
      <c r="G33" s="242" t="s">
        <v>73</v>
      </c>
      <c r="H33" s="242"/>
      <c r="I33" s="242"/>
      <c r="J33" s="76"/>
    </row>
    <row r="34" spans="1:10" ht="15.75" x14ac:dyDescent="0.25">
      <c r="A34" s="66"/>
      <c r="B34" s="75"/>
      <c r="C34" s="75"/>
      <c r="D34" s="75"/>
      <c r="E34" s="75"/>
      <c r="F34" s="75"/>
      <c r="G34" s="242" t="s">
        <v>74</v>
      </c>
      <c r="H34" s="242"/>
      <c r="I34" s="242"/>
      <c r="J34" s="76"/>
    </row>
    <row r="35" spans="1:10" ht="15" customHeight="1" x14ac:dyDescent="0.25">
      <c r="A35" s="66"/>
      <c r="B35" s="75"/>
      <c r="C35" s="75"/>
      <c r="D35" s="75"/>
      <c r="E35" s="75"/>
      <c r="F35" s="75"/>
      <c r="G35" s="75"/>
      <c r="H35" s="75"/>
      <c r="I35" s="75"/>
      <c r="J35" s="76"/>
    </row>
    <row r="37" spans="1:10" ht="18.75" x14ac:dyDescent="0.3">
      <c r="C37" s="81" t="s">
        <v>104</v>
      </c>
      <c r="D37" s="82"/>
      <c r="E37" s="82"/>
      <c r="F37" s="83"/>
      <c r="G37" s="83"/>
      <c r="H37" s="83"/>
    </row>
    <row r="38" spans="1:10" x14ac:dyDescent="0.25">
      <c r="C38"/>
      <c r="D38"/>
      <c r="E38"/>
    </row>
    <row r="39" spans="1:10" ht="16.5" customHeight="1" x14ac:dyDescent="0.25">
      <c r="C39" s="196" t="s">
        <v>93</v>
      </c>
      <c r="D39" s="196"/>
      <c r="E39" s="194" t="s">
        <v>96</v>
      </c>
      <c r="F39" s="195"/>
      <c r="G39" s="195"/>
      <c r="H39" s="195"/>
      <c r="I39" s="195"/>
      <c r="J39" s="88"/>
    </row>
    <row r="40" spans="1:10" ht="26.25" customHeight="1" x14ac:dyDescent="0.25">
      <c r="C40" s="196" t="s">
        <v>54</v>
      </c>
      <c r="D40" s="196"/>
      <c r="E40" s="194" t="s">
        <v>80</v>
      </c>
      <c r="F40" s="195"/>
      <c r="G40" s="195"/>
      <c r="H40" s="195"/>
      <c r="I40" s="195"/>
      <c r="J40" s="89"/>
    </row>
    <row r="41" spans="1:10" ht="15.75" customHeight="1" x14ac:dyDescent="0.25">
      <c r="C41" s="196" t="s">
        <v>0</v>
      </c>
      <c r="D41" s="196"/>
      <c r="E41" s="194" t="s">
        <v>81</v>
      </c>
      <c r="F41" s="195"/>
      <c r="G41" s="195"/>
      <c r="H41" s="195"/>
      <c r="I41" s="195"/>
      <c r="J41" s="89"/>
    </row>
    <row r="42" spans="1:10" ht="15.75" customHeight="1" x14ac:dyDescent="0.25">
      <c r="C42" s="196" t="s">
        <v>55</v>
      </c>
      <c r="D42" s="196"/>
      <c r="E42" s="194" t="s">
        <v>82</v>
      </c>
      <c r="F42" s="195"/>
      <c r="G42" s="195"/>
      <c r="H42" s="195"/>
      <c r="I42" s="195"/>
      <c r="J42" s="89"/>
    </row>
    <row r="43" spans="1:10" ht="90" customHeight="1" x14ac:dyDescent="0.25">
      <c r="C43" s="197" t="s">
        <v>56</v>
      </c>
      <c r="D43" s="197"/>
      <c r="E43" s="194" t="s">
        <v>98</v>
      </c>
      <c r="F43" s="195"/>
      <c r="G43" s="195"/>
      <c r="H43" s="195"/>
      <c r="I43" s="195"/>
      <c r="J43" s="89"/>
    </row>
    <row r="44" spans="1:10" ht="74.25" customHeight="1" x14ac:dyDescent="0.25">
      <c r="C44" s="197" t="s">
        <v>83</v>
      </c>
      <c r="D44" s="197"/>
      <c r="E44" s="194" t="s">
        <v>97</v>
      </c>
      <c r="F44" s="195"/>
      <c r="G44" s="195"/>
      <c r="H44" s="195"/>
      <c r="I44" s="195"/>
      <c r="J44" s="89"/>
    </row>
    <row r="45" spans="1:10" ht="63" customHeight="1" x14ac:dyDescent="0.25">
      <c r="C45" s="197" t="s">
        <v>58</v>
      </c>
      <c r="D45" s="198"/>
      <c r="E45" s="194" t="s">
        <v>106</v>
      </c>
      <c r="F45" s="195"/>
      <c r="G45" s="195"/>
      <c r="H45" s="195"/>
      <c r="I45" s="195"/>
      <c r="J45" s="89"/>
    </row>
    <row r="46" spans="1:10" ht="48" customHeight="1" x14ac:dyDescent="0.25">
      <c r="C46" s="197" t="s">
        <v>113</v>
      </c>
      <c r="D46" s="198"/>
      <c r="E46" s="194" t="s">
        <v>114</v>
      </c>
      <c r="F46" s="195"/>
      <c r="G46" s="195"/>
      <c r="H46" s="195"/>
      <c r="I46" s="195"/>
      <c r="J46" s="89"/>
    </row>
    <row r="47" spans="1:10" ht="234.75" customHeight="1" x14ac:dyDescent="0.25">
      <c r="C47" s="197" t="s">
        <v>84</v>
      </c>
      <c r="D47" s="198"/>
      <c r="E47" s="194" t="s">
        <v>107</v>
      </c>
      <c r="F47" s="195"/>
      <c r="G47" s="195"/>
      <c r="H47" s="195"/>
      <c r="I47" s="195"/>
      <c r="J47" s="89"/>
    </row>
    <row r="48" spans="1:10" ht="38.25" customHeight="1" x14ac:dyDescent="0.25">
      <c r="C48" s="197" t="s">
        <v>92</v>
      </c>
      <c r="D48" s="198"/>
      <c r="E48" s="194" t="s">
        <v>115</v>
      </c>
      <c r="F48" s="195"/>
      <c r="G48" s="195"/>
      <c r="H48" s="195"/>
      <c r="I48" s="195"/>
      <c r="J48" s="89"/>
    </row>
    <row r="49" spans="3:10" ht="125.25" customHeight="1" x14ac:dyDescent="0.25">
      <c r="C49" s="199" t="s">
        <v>85</v>
      </c>
      <c r="D49" s="200"/>
      <c r="E49" s="194" t="s">
        <v>112</v>
      </c>
      <c r="F49" s="195"/>
      <c r="G49" s="195"/>
      <c r="H49" s="195"/>
      <c r="I49" s="195"/>
      <c r="J49" s="89"/>
    </row>
    <row r="50" spans="3:10" ht="15.75" x14ac:dyDescent="0.25">
      <c r="C50" s="199" t="s">
        <v>86</v>
      </c>
      <c r="D50" s="200"/>
      <c r="E50" s="194" t="s">
        <v>102</v>
      </c>
      <c r="F50" s="195"/>
      <c r="G50" s="195"/>
      <c r="H50" s="195"/>
      <c r="I50" s="195"/>
      <c r="J50" s="89"/>
    </row>
    <row r="51" spans="3:10" ht="15.75" customHeight="1" x14ac:dyDescent="0.25">
      <c r="C51" s="199" t="s">
        <v>100</v>
      </c>
      <c r="D51" s="200"/>
      <c r="E51" s="194" t="s">
        <v>101</v>
      </c>
      <c r="F51" s="195"/>
      <c r="G51" s="195"/>
      <c r="H51" s="195"/>
      <c r="I51" s="195"/>
      <c r="J51" s="89"/>
    </row>
    <row r="52" spans="3:10" ht="15.75" x14ac:dyDescent="0.25">
      <c r="C52" s="199" t="s">
        <v>103</v>
      </c>
      <c r="D52" s="200"/>
      <c r="E52" s="194" t="s">
        <v>44</v>
      </c>
      <c r="F52" s="195"/>
      <c r="G52" s="195"/>
      <c r="H52" s="195"/>
      <c r="I52" s="195"/>
      <c r="J52" s="89"/>
    </row>
    <row r="53" spans="3:10" ht="15.75" x14ac:dyDescent="0.25">
      <c r="C53" s="199" t="s">
        <v>66</v>
      </c>
      <c r="D53" s="200"/>
      <c r="E53" s="194" t="s">
        <v>99</v>
      </c>
      <c r="F53" s="195"/>
      <c r="G53" s="195"/>
      <c r="H53" s="195"/>
      <c r="I53" s="195"/>
      <c r="J53" s="89"/>
    </row>
    <row r="54" spans="3:10" ht="171.75" customHeight="1" x14ac:dyDescent="0.25">
      <c r="C54" s="199" t="s">
        <v>67</v>
      </c>
      <c r="D54" s="200"/>
      <c r="E54" s="194" t="s">
        <v>87</v>
      </c>
      <c r="F54" s="195"/>
      <c r="G54" s="195"/>
      <c r="H54" s="195"/>
      <c r="I54" s="195"/>
      <c r="J54" s="89"/>
    </row>
    <row r="55" spans="3:10" ht="134.25" customHeight="1" x14ac:dyDescent="0.25">
      <c r="C55" s="199" t="s">
        <v>69</v>
      </c>
      <c r="D55" s="200"/>
      <c r="E55" s="194" t="s">
        <v>105</v>
      </c>
      <c r="F55" s="195"/>
      <c r="G55" s="195"/>
      <c r="H55" s="195"/>
      <c r="I55" s="195"/>
      <c r="J55" s="89"/>
    </row>
  </sheetData>
  <sheetProtection selectLockedCells="1"/>
  <mergeCells count="74">
    <mergeCell ref="C15:E15"/>
    <mergeCell ref="C16:E16"/>
    <mergeCell ref="B12:B13"/>
    <mergeCell ref="C12:E13"/>
    <mergeCell ref="F12:G12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D21:I21"/>
    <mergeCell ref="B22:C22"/>
    <mergeCell ref="D22:I22"/>
    <mergeCell ref="C26:I26"/>
    <mergeCell ref="C27:I27"/>
    <mergeCell ref="B23:C23"/>
    <mergeCell ref="D23:I23"/>
    <mergeCell ref="B25:D25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C39:D39"/>
    <mergeCell ref="C48:D48"/>
    <mergeCell ref="C40:D40"/>
    <mergeCell ref="C46:D46"/>
    <mergeCell ref="C47:D47"/>
    <mergeCell ref="E47:I47"/>
    <mergeCell ref="E48:I48"/>
    <mergeCell ref="E49:I49"/>
    <mergeCell ref="E50:I50"/>
    <mergeCell ref="E44:I44"/>
    <mergeCell ref="E45:I45"/>
    <mergeCell ref="E46:I46"/>
    <mergeCell ref="E39:I39"/>
    <mergeCell ref="E40:I40"/>
    <mergeCell ref="E41:I41"/>
    <mergeCell ref="E42:I42"/>
    <mergeCell ref="E43:I43"/>
  </mergeCells>
  <dataValidations disablePrompts="1"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Hajdin Miloš</dc:creator>
  <cp:lastModifiedBy>Zaťková Monika</cp:lastModifiedBy>
  <cp:lastPrinted>2024-04-02T13:15:28Z</cp:lastPrinted>
  <dcterms:created xsi:type="dcterms:W3CDTF">2015-05-13T12:53:37Z</dcterms:created>
  <dcterms:modified xsi:type="dcterms:W3CDTF">2024-09-12T07:10:20Z</dcterms:modified>
</cp:coreProperties>
</file>